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ate1904="1" codeName="ThisWorkbook" defaultThemeVersion="124226"/>
  <mc:AlternateContent xmlns:mc="http://schemas.openxmlformats.org/markup-compatibility/2006">
    <mc:Choice Requires="x15">
      <x15ac:absPath xmlns:x15ac="http://schemas.microsoft.com/office/spreadsheetml/2010/11/ac" url="C:\Users\e.derain\Downloads\"/>
    </mc:Choice>
  </mc:AlternateContent>
  <xr:revisionPtr revIDLastSave="0" documentId="13_ncr:1_{D6F1B0E6-0D44-4F14-A0DB-760C92B32987}" xr6:coauthVersionLast="47" xr6:coauthVersionMax="47" xr10:uidLastSave="{00000000-0000-0000-0000-000000000000}"/>
  <bookViews>
    <workbookView xWindow="-120" yWindow="-120" windowWidth="29040" windowHeight="15840" tabRatio="830" activeTab="1" xr2:uid="{00000000-000D-0000-FFFF-FFFF00000000}"/>
  </bookViews>
  <sheets>
    <sheet name="Lisez-moi" sheetId="32" r:id="rId1"/>
    <sheet name="1-Plan formation FNE à remplir " sheetId="28" r:id="rId2"/>
    <sheet name="2 - Liste des salariés" sheetId="35" r:id="rId3"/>
    <sheet name="Feuil4" sheetId="34" state="hidden" r:id="rId4"/>
    <sheet name="3a-Dde FNE AP à signer" sheetId="30" r:id="rId5"/>
    <sheet name="3b-Dde FNE Diff.éco à signer" sheetId="37" r:id="rId6"/>
    <sheet name="3c-Dde FNE MRA à signer" sheetId="39" r:id="rId7"/>
    <sheet name="Précisions complémentaires" sheetId="38" r:id="rId8"/>
    <sheet name="Feuil6" sheetId="36" state="hidden" r:id="rId9"/>
    <sheet name="Feuil3" sheetId="33" state="hidden" r:id="rId10"/>
    <sheet name="Feuil2" sheetId="31" state="hidden" r:id="rId11"/>
    <sheet name="Feuil1" sheetId="29" state="hidden" r:id="rId12"/>
  </sheets>
  <definedNames>
    <definedName name="_3c_Dde_FNE_MRA">'Lisez-moi'!$B$13</definedName>
    <definedName name="_3c_Dde_FNE_MRA_à_signer">'Lisez-moi'!$B$13</definedName>
    <definedName name="_xlnm._FilterDatabase" localSheetId="1" hidden="1">'1-Plan formation FNE à remplir '!$A$23:$AA$524</definedName>
    <definedName name="_xlnm._FilterDatabase" localSheetId="2" hidden="1">'2 - Liste des salariés'!$B$12:$E$1001</definedName>
    <definedName name="_xlnm.Print_Area" localSheetId="1">'1-Plan formation FNE à remplir '!$A$1:$AA$524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5" i="39"/>
  <c r="R25" i="28" l="1"/>
  <c r="AC25" i="28"/>
  <c r="AC26" i="28"/>
  <c r="AC27" i="28"/>
  <c r="AC28" i="28"/>
  <c r="AC29" i="28"/>
  <c r="AC30" i="28"/>
  <c r="AC31" i="28"/>
  <c r="AC32" i="28"/>
  <c r="AC33" i="28"/>
  <c r="AC34" i="28"/>
  <c r="AC35" i="28"/>
  <c r="AC36" i="28"/>
  <c r="AC37" i="28"/>
  <c r="AC38" i="28"/>
  <c r="AC39" i="28"/>
  <c r="AC40" i="28"/>
  <c r="AC41" i="28"/>
  <c r="AC42" i="28"/>
  <c r="AC43" i="28"/>
  <c r="AC44" i="28"/>
  <c r="AC45" i="28"/>
  <c r="AC46" i="28"/>
  <c r="AC47" i="28"/>
  <c r="AC48" i="28"/>
  <c r="AC49" i="28"/>
  <c r="AC50" i="28"/>
  <c r="AC51" i="28"/>
  <c r="AC52" i="28"/>
  <c r="AC53" i="28"/>
  <c r="AC54" i="28"/>
  <c r="AC55" i="28"/>
  <c r="AC56" i="28"/>
  <c r="AC57" i="28"/>
  <c r="AC58" i="28"/>
  <c r="AC59" i="28"/>
  <c r="AC60" i="28"/>
  <c r="AC61" i="28"/>
  <c r="AC62" i="28"/>
  <c r="AC63" i="28"/>
  <c r="AC64" i="28"/>
  <c r="AC65" i="28"/>
  <c r="AC66" i="28"/>
  <c r="AC67" i="28"/>
  <c r="AC68" i="28"/>
  <c r="AC69" i="28"/>
  <c r="AC70" i="28"/>
  <c r="AC71" i="28"/>
  <c r="AC72" i="28"/>
  <c r="AC73" i="28"/>
  <c r="AC74" i="28"/>
  <c r="AC75" i="28"/>
  <c r="AC76" i="28"/>
  <c r="AC77" i="28"/>
  <c r="AC78" i="28"/>
  <c r="AC79" i="28"/>
  <c r="AC80" i="28"/>
  <c r="AC81" i="28"/>
  <c r="AC82" i="28"/>
  <c r="AC83" i="28"/>
  <c r="AC84" i="28"/>
  <c r="AC85" i="28"/>
  <c r="AC86" i="28"/>
  <c r="AC87" i="28"/>
  <c r="AC88" i="28"/>
  <c r="AC89" i="28"/>
  <c r="AC90" i="28"/>
  <c r="AC91" i="28"/>
  <c r="AC92" i="28"/>
  <c r="AC93" i="28"/>
  <c r="AC94" i="28"/>
  <c r="AC95" i="28"/>
  <c r="AC96" i="28"/>
  <c r="AC97" i="28"/>
  <c r="AC98" i="28"/>
  <c r="AC99" i="28"/>
  <c r="AC100" i="28"/>
  <c r="AC101" i="28"/>
  <c r="AC102" i="28"/>
  <c r="AC103" i="28"/>
  <c r="AC104" i="28"/>
  <c r="AC105" i="28"/>
  <c r="AC106" i="28"/>
  <c r="AC107" i="28"/>
  <c r="AC108" i="28"/>
  <c r="AC109" i="28"/>
  <c r="AC110" i="28"/>
  <c r="AC111" i="28"/>
  <c r="AC112" i="28"/>
  <c r="AC113" i="28"/>
  <c r="AC114" i="28"/>
  <c r="AC115" i="28"/>
  <c r="AC116" i="28"/>
  <c r="AC117" i="28"/>
  <c r="AC118" i="28"/>
  <c r="AC119" i="28"/>
  <c r="AC120" i="28"/>
  <c r="AC121" i="28"/>
  <c r="AC122" i="28"/>
  <c r="AC123" i="28"/>
  <c r="AC124" i="28"/>
  <c r="AC125" i="28"/>
  <c r="AC126" i="28"/>
  <c r="AC127" i="28"/>
  <c r="AC128" i="28"/>
  <c r="AC129" i="28"/>
  <c r="AC130" i="28"/>
  <c r="AC131" i="28"/>
  <c r="AC132" i="28"/>
  <c r="AC133" i="28"/>
  <c r="AC134" i="28"/>
  <c r="AC135" i="28"/>
  <c r="AC136" i="28"/>
  <c r="AC137" i="28"/>
  <c r="AC138" i="28"/>
  <c r="AC139" i="28"/>
  <c r="AC140" i="28"/>
  <c r="AC141" i="28"/>
  <c r="AC142" i="28"/>
  <c r="AC143" i="28"/>
  <c r="AC144" i="28"/>
  <c r="AC145" i="28"/>
  <c r="AC146" i="28"/>
  <c r="AC147" i="28"/>
  <c r="AC148" i="28"/>
  <c r="AC149" i="28"/>
  <c r="AC150" i="28"/>
  <c r="AC151" i="28"/>
  <c r="AC152" i="28"/>
  <c r="AC153" i="28"/>
  <c r="AC154" i="28"/>
  <c r="AC155" i="28"/>
  <c r="AC156" i="28"/>
  <c r="AC157" i="28"/>
  <c r="AC158" i="28"/>
  <c r="AC159" i="28"/>
  <c r="AC160" i="28"/>
  <c r="AC161" i="28"/>
  <c r="AC162" i="28"/>
  <c r="AC163" i="28"/>
  <c r="AC164" i="28"/>
  <c r="AC165" i="28"/>
  <c r="AC166" i="28"/>
  <c r="AC167" i="28"/>
  <c r="AC168" i="28"/>
  <c r="AC169" i="28"/>
  <c r="AC170" i="28"/>
  <c r="AC171" i="28"/>
  <c r="AC172" i="28"/>
  <c r="AC173" i="28"/>
  <c r="AC174" i="28"/>
  <c r="AC175" i="28"/>
  <c r="AC176" i="28"/>
  <c r="AC177" i="28"/>
  <c r="AC178" i="28"/>
  <c r="AC179" i="28"/>
  <c r="AC180" i="28"/>
  <c r="AC181" i="28"/>
  <c r="AC182" i="28"/>
  <c r="AC183" i="28"/>
  <c r="AC184" i="28"/>
  <c r="AC185" i="28"/>
  <c r="AC186" i="28"/>
  <c r="AC187" i="28"/>
  <c r="AC188" i="28"/>
  <c r="AC189" i="28"/>
  <c r="AC190" i="28"/>
  <c r="AC191" i="28"/>
  <c r="AC192" i="28"/>
  <c r="AC193" i="28"/>
  <c r="AC194" i="28"/>
  <c r="AC195" i="28"/>
  <c r="AC196" i="28"/>
  <c r="AC197" i="28"/>
  <c r="AC198" i="28"/>
  <c r="AC199" i="28"/>
  <c r="AC200" i="28"/>
  <c r="AC201" i="28"/>
  <c r="AC202" i="28"/>
  <c r="AC203" i="28"/>
  <c r="AC204" i="28"/>
  <c r="AC205" i="28"/>
  <c r="AC206" i="28"/>
  <c r="AC207" i="28"/>
  <c r="AC208" i="28"/>
  <c r="AC209" i="28"/>
  <c r="AC210" i="28"/>
  <c r="AC211" i="28"/>
  <c r="AC212" i="28"/>
  <c r="AC213" i="28"/>
  <c r="AC214" i="28"/>
  <c r="AC215" i="28"/>
  <c r="AC216" i="28"/>
  <c r="AC217" i="28"/>
  <c r="AC218" i="28"/>
  <c r="AC219" i="28"/>
  <c r="AC220" i="28"/>
  <c r="AC221" i="28"/>
  <c r="AC222" i="28"/>
  <c r="AC223" i="28"/>
  <c r="AC224" i="28"/>
  <c r="AC225" i="28"/>
  <c r="AC226" i="28"/>
  <c r="AC227" i="28"/>
  <c r="AC228" i="28"/>
  <c r="AC229" i="28"/>
  <c r="AC230" i="28"/>
  <c r="AC231" i="28"/>
  <c r="AC232" i="28"/>
  <c r="AC233" i="28"/>
  <c r="AC234" i="28"/>
  <c r="AC235" i="28"/>
  <c r="AC236" i="28"/>
  <c r="AC237" i="28"/>
  <c r="AC238" i="28"/>
  <c r="AC239" i="28"/>
  <c r="AC240" i="28"/>
  <c r="AC241" i="28"/>
  <c r="AC242" i="28"/>
  <c r="AC243" i="28"/>
  <c r="AC244" i="28"/>
  <c r="AC245" i="28"/>
  <c r="AC246" i="28"/>
  <c r="AC247" i="28"/>
  <c r="AC248" i="28"/>
  <c r="AC249" i="28"/>
  <c r="AC250" i="28"/>
  <c r="AC251" i="28"/>
  <c r="AC252" i="28"/>
  <c r="AC253" i="28"/>
  <c r="AC254" i="28"/>
  <c r="AC255" i="28"/>
  <c r="AC256" i="28"/>
  <c r="AC257" i="28"/>
  <c r="AC258" i="28"/>
  <c r="AC259" i="28"/>
  <c r="AC260" i="28"/>
  <c r="AC261" i="28"/>
  <c r="AC262" i="28"/>
  <c r="AC263" i="28"/>
  <c r="AC264" i="28"/>
  <c r="AC265" i="28"/>
  <c r="AC266" i="28"/>
  <c r="AC267" i="28"/>
  <c r="AC268" i="28"/>
  <c r="AC269" i="28"/>
  <c r="AC270" i="28"/>
  <c r="AC271" i="28"/>
  <c r="AC272" i="28"/>
  <c r="AC273" i="28"/>
  <c r="AC274" i="28"/>
  <c r="AC275" i="28"/>
  <c r="AC276" i="28"/>
  <c r="AC277" i="28"/>
  <c r="AC278" i="28"/>
  <c r="AC279" i="28"/>
  <c r="AC280" i="28"/>
  <c r="AC281" i="28"/>
  <c r="AC282" i="28"/>
  <c r="AC283" i="28"/>
  <c r="AC284" i="28"/>
  <c r="AC285" i="28"/>
  <c r="AC286" i="28"/>
  <c r="AC287" i="28"/>
  <c r="AC288" i="28"/>
  <c r="AC289" i="28"/>
  <c r="AC290" i="28"/>
  <c r="AC291" i="28"/>
  <c r="AC292" i="28"/>
  <c r="AC293" i="28"/>
  <c r="AC294" i="28"/>
  <c r="AC295" i="28"/>
  <c r="AC296" i="28"/>
  <c r="AC297" i="28"/>
  <c r="AC298" i="28"/>
  <c r="AC299" i="28"/>
  <c r="AC300" i="28"/>
  <c r="AC301" i="28"/>
  <c r="AC302" i="28"/>
  <c r="AC303" i="28"/>
  <c r="AC304" i="28"/>
  <c r="AC305" i="28"/>
  <c r="AC306" i="28"/>
  <c r="AC307" i="28"/>
  <c r="AC308" i="28"/>
  <c r="AC309" i="28"/>
  <c r="AC310" i="28"/>
  <c r="AC311" i="28"/>
  <c r="AC312" i="28"/>
  <c r="AC313" i="28"/>
  <c r="AC314" i="28"/>
  <c r="AC315" i="28"/>
  <c r="AC316" i="28"/>
  <c r="AC317" i="28"/>
  <c r="AC318" i="28"/>
  <c r="AC319" i="28"/>
  <c r="AC320" i="28"/>
  <c r="AC321" i="28"/>
  <c r="AC322" i="28"/>
  <c r="AC323" i="28"/>
  <c r="AC324" i="28"/>
  <c r="AC325" i="28"/>
  <c r="AC326" i="28"/>
  <c r="AC327" i="28"/>
  <c r="AC328" i="28"/>
  <c r="AC329" i="28"/>
  <c r="AC330" i="28"/>
  <c r="AC331" i="28"/>
  <c r="AC332" i="28"/>
  <c r="AC333" i="28"/>
  <c r="AC334" i="28"/>
  <c r="AC335" i="28"/>
  <c r="AC336" i="28"/>
  <c r="AC337" i="28"/>
  <c r="AC338" i="28"/>
  <c r="AC339" i="28"/>
  <c r="AC340" i="28"/>
  <c r="AC341" i="28"/>
  <c r="AC342" i="28"/>
  <c r="AC343" i="28"/>
  <c r="AC344" i="28"/>
  <c r="AC345" i="28"/>
  <c r="AC346" i="28"/>
  <c r="AC347" i="28"/>
  <c r="AC348" i="28"/>
  <c r="AC349" i="28"/>
  <c r="AC350" i="28"/>
  <c r="AC351" i="28"/>
  <c r="AC352" i="28"/>
  <c r="AC353" i="28"/>
  <c r="AC354" i="28"/>
  <c r="AC355" i="28"/>
  <c r="AC356" i="28"/>
  <c r="AC357" i="28"/>
  <c r="AC358" i="28"/>
  <c r="AC359" i="28"/>
  <c r="AC360" i="28"/>
  <c r="AC361" i="28"/>
  <c r="AC362" i="28"/>
  <c r="AC363" i="28"/>
  <c r="AC364" i="28"/>
  <c r="AC365" i="28"/>
  <c r="AC366" i="28"/>
  <c r="AC367" i="28"/>
  <c r="AC368" i="28"/>
  <c r="AC369" i="28"/>
  <c r="AC370" i="28"/>
  <c r="AC371" i="28"/>
  <c r="AC372" i="28"/>
  <c r="AC373" i="28"/>
  <c r="AC374" i="28"/>
  <c r="AC375" i="28"/>
  <c r="AC376" i="28"/>
  <c r="AC377" i="28"/>
  <c r="AC378" i="28"/>
  <c r="AC379" i="28"/>
  <c r="AC380" i="28"/>
  <c r="AC381" i="28"/>
  <c r="AC382" i="28"/>
  <c r="AC383" i="28"/>
  <c r="AC384" i="28"/>
  <c r="AC385" i="28"/>
  <c r="AC386" i="28"/>
  <c r="AC387" i="28"/>
  <c r="AC388" i="28"/>
  <c r="AC389" i="28"/>
  <c r="AC390" i="28"/>
  <c r="AC391" i="28"/>
  <c r="AC392" i="28"/>
  <c r="AC393" i="28"/>
  <c r="AC394" i="28"/>
  <c r="AC395" i="28"/>
  <c r="AC396" i="28"/>
  <c r="AC397" i="28"/>
  <c r="AC398" i="28"/>
  <c r="AC399" i="28"/>
  <c r="AC400" i="28"/>
  <c r="AC401" i="28"/>
  <c r="AC402" i="28"/>
  <c r="AC403" i="28"/>
  <c r="AC404" i="28"/>
  <c r="AC405" i="28"/>
  <c r="AC406" i="28"/>
  <c r="AC407" i="28"/>
  <c r="AC408" i="28"/>
  <c r="AC409" i="28"/>
  <c r="AC410" i="28"/>
  <c r="AC411" i="28"/>
  <c r="AC412" i="28"/>
  <c r="AC413" i="28"/>
  <c r="AC414" i="28"/>
  <c r="AC415" i="28"/>
  <c r="AC416" i="28"/>
  <c r="AC417" i="28"/>
  <c r="AC418" i="28"/>
  <c r="AC419" i="28"/>
  <c r="AC420" i="28"/>
  <c r="AC421" i="28"/>
  <c r="AC422" i="28"/>
  <c r="AC423" i="28"/>
  <c r="AC424" i="28"/>
  <c r="AC425" i="28"/>
  <c r="AC426" i="28"/>
  <c r="AC427" i="28"/>
  <c r="AC428" i="28"/>
  <c r="AC429" i="28"/>
  <c r="AC430" i="28"/>
  <c r="AC431" i="28"/>
  <c r="AC432" i="28"/>
  <c r="AC433" i="28"/>
  <c r="AC434" i="28"/>
  <c r="AC435" i="28"/>
  <c r="AC436" i="28"/>
  <c r="AC437" i="28"/>
  <c r="AC438" i="28"/>
  <c r="AC439" i="28"/>
  <c r="AC440" i="28"/>
  <c r="AC441" i="28"/>
  <c r="AC442" i="28"/>
  <c r="AC443" i="28"/>
  <c r="AC444" i="28"/>
  <c r="AC445" i="28"/>
  <c r="AC446" i="28"/>
  <c r="AC447" i="28"/>
  <c r="AC448" i="28"/>
  <c r="AC449" i="28"/>
  <c r="AC450" i="28"/>
  <c r="AC451" i="28"/>
  <c r="AC452" i="28"/>
  <c r="AC453" i="28"/>
  <c r="AC454" i="28"/>
  <c r="AC455" i="28"/>
  <c r="AC456" i="28"/>
  <c r="AC457" i="28"/>
  <c r="AC458" i="28"/>
  <c r="AC459" i="28"/>
  <c r="AC460" i="28"/>
  <c r="AC461" i="28"/>
  <c r="AC462" i="28"/>
  <c r="AC463" i="28"/>
  <c r="AC464" i="28"/>
  <c r="AC465" i="28"/>
  <c r="AC466" i="28"/>
  <c r="AC467" i="28"/>
  <c r="AC468" i="28"/>
  <c r="AC469" i="28"/>
  <c r="AC470" i="28"/>
  <c r="AC471" i="28"/>
  <c r="AC472" i="28"/>
  <c r="AC473" i="28"/>
  <c r="AC474" i="28"/>
  <c r="AC475" i="28"/>
  <c r="AC476" i="28"/>
  <c r="AC477" i="28"/>
  <c r="AC478" i="28"/>
  <c r="AC479" i="28"/>
  <c r="AC480" i="28"/>
  <c r="AC481" i="28"/>
  <c r="AC482" i="28"/>
  <c r="AC483" i="28"/>
  <c r="AC484" i="28"/>
  <c r="AC485" i="28"/>
  <c r="AC486" i="28"/>
  <c r="AC487" i="28"/>
  <c r="AC488" i="28"/>
  <c r="AC489" i="28"/>
  <c r="AC490" i="28"/>
  <c r="AC491" i="28"/>
  <c r="AC492" i="28"/>
  <c r="AC493" i="28"/>
  <c r="AC494" i="28"/>
  <c r="AC495" i="28"/>
  <c r="AC496" i="28"/>
  <c r="AC497" i="28"/>
  <c r="AC498" i="28"/>
  <c r="AC499" i="28"/>
  <c r="AC500" i="28"/>
  <c r="AC501" i="28"/>
  <c r="AC502" i="28"/>
  <c r="AC503" i="28"/>
  <c r="AC504" i="28"/>
  <c r="AC505" i="28"/>
  <c r="AC506" i="28"/>
  <c r="AC507" i="28"/>
  <c r="AC508" i="28"/>
  <c r="AC509" i="28"/>
  <c r="AC510" i="28"/>
  <c r="AC511" i="28"/>
  <c r="AC512" i="28"/>
  <c r="AC513" i="28"/>
  <c r="AC514" i="28"/>
  <c r="AC515" i="28"/>
  <c r="AC516" i="28"/>
  <c r="AC517" i="28"/>
  <c r="AC518" i="28"/>
  <c r="AC519" i="28"/>
  <c r="AC520" i="28"/>
  <c r="AC521" i="28"/>
  <c r="AC522" i="28"/>
  <c r="AC523" i="28"/>
  <c r="AC524" i="28"/>
  <c r="R26" i="28"/>
  <c r="R27" i="28"/>
  <c r="R28" i="28"/>
  <c r="R29" i="28"/>
  <c r="R30" i="28"/>
  <c r="R31" i="28"/>
  <c r="R32" i="28"/>
  <c r="R33" i="28"/>
  <c r="R34" i="28"/>
  <c r="R35" i="28"/>
  <c r="R36" i="28"/>
  <c r="R37" i="28"/>
  <c r="R38" i="28"/>
  <c r="R39" i="28"/>
  <c r="R40" i="28"/>
  <c r="R41" i="28"/>
  <c r="R42" i="28"/>
  <c r="R43" i="28"/>
  <c r="R44" i="28"/>
  <c r="R45" i="28"/>
  <c r="R46" i="28"/>
  <c r="R47" i="28"/>
  <c r="R48" i="28"/>
  <c r="R49" i="28"/>
  <c r="R50" i="28"/>
  <c r="R51" i="28"/>
  <c r="R52" i="28"/>
  <c r="R53" i="28"/>
  <c r="R54" i="28"/>
  <c r="R55" i="28"/>
  <c r="R56" i="28"/>
  <c r="R57" i="28"/>
  <c r="R58" i="28"/>
  <c r="R59" i="28"/>
  <c r="R60" i="28"/>
  <c r="R61" i="28"/>
  <c r="R62" i="28"/>
  <c r="R63" i="28"/>
  <c r="R64" i="28"/>
  <c r="R65" i="28"/>
  <c r="R66" i="28"/>
  <c r="R67" i="28"/>
  <c r="R68" i="28"/>
  <c r="R69" i="28"/>
  <c r="R70" i="28"/>
  <c r="R71" i="28"/>
  <c r="R72" i="28"/>
  <c r="R73" i="28"/>
  <c r="R74" i="28"/>
  <c r="R75" i="28"/>
  <c r="R76" i="28"/>
  <c r="R77" i="28"/>
  <c r="R78" i="28"/>
  <c r="R79" i="28"/>
  <c r="R80" i="28"/>
  <c r="R81" i="28"/>
  <c r="R82" i="28"/>
  <c r="R83" i="28"/>
  <c r="R84" i="28"/>
  <c r="R85" i="28"/>
  <c r="R86" i="28"/>
  <c r="R87" i="28"/>
  <c r="R88" i="28"/>
  <c r="R89" i="28"/>
  <c r="R90" i="28"/>
  <c r="R91" i="28"/>
  <c r="R92" i="28"/>
  <c r="R93" i="28"/>
  <c r="R94" i="28"/>
  <c r="R95" i="28"/>
  <c r="R96" i="28"/>
  <c r="R97" i="28"/>
  <c r="R98" i="28"/>
  <c r="R99" i="28"/>
  <c r="R100" i="28"/>
  <c r="R101" i="28"/>
  <c r="R102" i="28"/>
  <c r="R103" i="28"/>
  <c r="R104" i="28"/>
  <c r="R105" i="28"/>
  <c r="R106" i="28"/>
  <c r="R107" i="28"/>
  <c r="R108" i="28"/>
  <c r="R109" i="28"/>
  <c r="R110" i="28"/>
  <c r="R111" i="28"/>
  <c r="R112" i="28"/>
  <c r="R113" i="28"/>
  <c r="R114" i="28"/>
  <c r="R115" i="28"/>
  <c r="R116" i="28"/>
  <c r="R117" i="28"/>
  <c r="R118" i="28"/>
  <c r="R119" i="28"/>
  <c r="R120" i="28"/>
  <c r="R121" i="28"/>
  <c r="R122" i="28"/>
  <c r="R123" i="28"/>
  <c r="R124" i="28"/>
  <c r="R125" i="28"/>
  <c r="R126" i="28"/>
  <c r="R127" i="28"/>
  <c r="R128" i="28"/>
  <c r="R129" i="28"/>
  <c r="R130" i="28"/>
  <c r="R131" i="28"/>
  <c r="R132" i="28"/>
  <c r="R133" i="28"/>
  <c r="R134" i="28"/>
  <c r="R135" i="28"/>
  <c r="R136" i="28"/>
  <c r="R137" i="28"/>
  <c r="R138" i="28"/>
  <c r="R139" i="28"/>
  <c r="R140" i="28"/>
  <c r="R141" i="28"/>
  <c r="R142" i="28"/>
  <c r="R143" i="28"/>
  <c r="R144" i="28"/>
  <c r="R145" i="28"/>
  <c r="R146" i="28"/>
  <c r="R147" i="28"/>
  <c r="R148" i="28"/>
  <c r="R149" i="28"/>
  <c r="R150" i="28"/>
  <c r="R151" i="28"/>
  <c r="R152" i="28"/>
  <c r="R153" i="28"/>
  <c r="R154" i="28"/>
  <c r="R155" i="28"/>
  <c r="R156" i="28"/>
  <c r="R157" i="28"/>
  <c r="R158" i="28"/>
  <c r="R159" i="28"/>
  <c r="R160" i="28"/>
  <c r="R161" i="28"/>
  <c r="R162" i="28"/>
  <c r="R163" i="28"/>
  <c r="R164" i="28"/>
  <c r="R165" i="28"/>
  <c r="R166" i="28"/>
  <c r="R167" i="28"/>
  <c r="R168" i="28"/>
  <c r="R169" i="28"/>
  <c r="R170" i="28"/>
  <c r="R171" i="28"/>
  <c r="R172" i="28"/>
  <c r="R173" i="28"/>
  <c r="R174" i="28"/>
  <c r="R175" i="28"/>
  <c r="R176" i="28"/>
  <c r="R177" i="28"/>
  <c r="R178" i="28"/>
  <c r="R179" i="28"/>
  <c r="R180" i="28"/>
  <c r="R181" i="28"/>
  <c r="R182" i="28"/>
  <c r="R183" i="28"/>
  <c r="R184" i="28"/>
  <c r="R185" i="28"/>
  <c r="R186" i="28"/>
  <c r="R187" i="28"/>
  <c r="R188" i="28"/>
  <c r="R189" i="28"/>
  <c r="R190" i="28"/>
  <c r="R191" i="28"/>
  <c r="R192" i="28"/>
  <c r="R193" i="28"/>
  <c r="R194" i="28"/>
  <c r="R195" i="28"/>
  <c r="R196" i="28"/>
  <c r="R197" i="28"/>
  <c r="R198" i="28"/>
  <c r="R199" i="28"/>
  <c r="R200" i="28"/>
  <c r="R201" i="28"/>
  <c r="R202" i="28"/>
  <c r="R203" i="28"/>
  <c r="R204" i="28"/>
  <c r="R205" i="28"/>
  <c r="R206" i="28"/>
  <c r="R207" i="28"/>
  <c r="R208" i="28"/>
  <c r="R209" i="28"/>
  <c r="R210" i="28"/>
  <c r="R211" i="28"/>
  <c r="R212" i="28"/>
  <c r="R213" i="28"/>
  <c r="R214" i="28"/>
  <c r="R215" i="28"/>
  <c r="R216" i="28"/>
  <c r="R217" i="28"/>
  <c r="R218" i="28"/>
  <c r="R219" i="28"/>
  <c r="R220" i="28"/>
  <c r="R221" i="28"/>
  <c r="R222" i="28"/>
  <c r="R223" i="28"/>
  <c r="R224" i="28"/>
  <c r="R225" i="28"/>
  <c r="R226" i="28"/>
  <c r="R227" i="28"/>
  <c r="R228" i="28"/>
  <c r="R229" i="28"/>
  <c r="R230" i="28"/>
  <c r="R231" i="28"/>
  <c r="R232" i="28"/>
  <c r="R233" i="28"/>
  <c r="R234" i="28"/>
  <c r="R235" i="28"/>
  <c r="R236" i="28"/>
  <c r="R237" i="28"/>
  <c r="R238" i="28"/>
  <c r="R239" i="28"/>
  <c r="R240" i="28"/>
  <c r="R241" i="28"/>
  <c r="R242" i="28"/>
  <c r="R243" i="28"/>
  <c r="R244" i="28"/>
  <c r="R245" i="28"/>
  <c r="R246" i="28"/>
  <c r="R247" i="28"/>
  <c r="R248" i="28"/>
  <c r="R249" i="28"/>
  <c r="R250" i="28"/>
  <c r="R251" i="28"/>
  <c r="R252" i="28"/>
  <c r="R253" i="28"/>
  <c r="R254" i="28"/>
  <c r="R255" i="28"/>
  <c r="R256" i="28"/>
  <c r="R257" i="28"/>
  <c r="R258" i="28"/>
  <c r="R259" i="28"/>
  <c r="R260" i="28"/>
  <c r="R261" i="28"/>
  <c r="R262" i="28"/>
  <c r="R263" i="28"/>
  <c r="R264" i="28"/>
  <c r="R265" i="28"/>
  <c r="R266" i="28"/>
  <c r="R267" i="28"/>
  <c r="R268" i="28"/>
  <c r="R269" i="28"/>
  <c r="R270" i="28"/>
  <c r="R271" i="28"/>
  <c r="R272" i="28"/>
  <c r="R273" i="28"/>
  <c r="R274" i="28"/>
  <c r="R275" i="28"/>
  <c r="R276" i="28"/>
  <c r="R277" i="28"/>
  <c r="R278" i="28"/>
  <c r="R279" i="28"/>
  <c r="R280" i="28"/>
  <c r="R281" i="28"/>
  <c r="R282" i="28"/>
  <c r="R283" i="28"/>
  <c r="R284" i="28"/>
  <c r="R285" i="28"/>
  <c r="R286" i="28"/>
  <c r="R287" i="28"/>
  <c r="R288" i="28"/>
  <c r="R289" i="28"/>
  <c r="R290" i="28"/>
  <c r="R291" i="28"/>
  <c r="R292" i="28"/>
  <c r="R293" i="28"/>
  <c r="R294" i="28"/>
  <c r="R295" i="28"/>
  <c r="R296" i="28"/>
  <c r="R297" i="28"/>
  <c r="R298" i="28"/>
  <c r="R299" i="28"/>
  <c r="R300" i="28"/>
  <c r="R301" i="28"/>
  <c r="R302" i="28"/>
  <c r="R303" i="28"/>
  <c r="R304" i="28"/>
  <c r="R305" i="28"/>
  <c r="R306" i="28"/>
  <c r="R307" i="28"/>
  <c r="R308" i="28"/>
  <c r="R309" i="28"/>
  <c r="R310" i="28"/>
  <c r="R311" i="28"/>
  <c r="R312" i="28"/>
  <c r="R313" i="28"/>
  <c r="R314" i="28"/>
  <c r="R315" i="28"/>
  <c r="R316" i="28"/>
  <c r="R317" i="28"/>
  <c r="R318" i="28"/>
  <c r="R319" i="28"/>
  <c r="R320" i="28"/>
  <c r="R321" i="28"/>
  <c r="R322" i="28"/>
  <c r="R323" i="28"/>
  <c r="R324" i="28"/>
  <c r="R325" i="28"/>
  <c r="R326" i="28"/>
  <c r="R327" i="28"/>
  <c r="R328" i="28"/>
  <c r="R329" i="28"/>
  <c r="R330" i="28"/>
  <c r="R331" i="28"/>
  <c r="R332" i="28"/>
  <c r="R333" i="28"/>
  <c r="R334" i="28"/>
  <c r="R335" i="28"/>
  <c r="R336" i="28"/>
  <c r="R337" i="28"/>
  <c r="R338" i="28"/>
  <c r="R339" i="28"/>
  <c r="R340" i="28"/>
  <c r="R341" i="28"/>
  <c r="R342" i="28"/>
  <c r="R343" i="28"/>
  <c r="R344" i="28"/>
  <c r="R345" i="28"/>
  <c r="R346" i="28"/>
  <c r="R347" i="28"/>
  <c r="R348" i="28"/>
  <c r="R349" i="28"/>
  <c r="R350" i="28"/>
  <c r="R351" i="28"/>
  <c r="R352" i="28"/>
  <c r="R353" i="28"/>
  <c r="R354" i="28"/>
  <c r="R355" i="28"/>
  <c r="R356" i="28"/>
  <c r="R357" i="28"/>
  <c r="R358" i="28"/>
  <c r="R359" i="28"/>
  <c r="R360" i="28"/>
  <c r="R361" i="28"/>
  <c r="R362" i="28"/>
  <c r="R363" i="28"/>
  <c r="R364" i="28"/>
  <c r="R365" i="28"/>
  <c r="R366" i="28"/>
  <c r="R367" i="28"/>
  <c r="R368" i="28"/>
  <c r="R369" i="28"/>
  <c r="R370" i="28"/>
  <c r="R371" i="28"/>
  <c r="R372" i="28"/>
  <c r="R373" i="28"/>
  <c r="R374" i="28"/>
  <c r="R375" i="28"/>
  <c r="R376" i="28"/>
  <c r="R377" i="28"/>
  <c r="R378" i="28"/>
  <c r="R379" i="28"/>
  <c r="R380" i="28"/>
  <c r="R381" i="28"/>
  <c r="R382" i="28"/>
  <c r="R383" i="28"/>
  <c r="R384" i="28"/>
  <c r="R385" i="28"/>
  <c r="R386" i="28"/>
  <c r="R387" i="28"/>
  <c r="R388" i="28"/>
  <c r="R389" i="28"/>
  <c r="R390" i="28"/>
  <c r="R391" i="28"/>
  <c r="R392" i="28"/>
  <c r="R393" i="28"/>
  <c r="R394" i="28"/>
  <c r="R395" i="28"/>
  <c r="R396" i="28"/>
  <c r="R397" i="28"/>
  <c r="R398" i="28"/>
  <c r="R399" i="28"/>
  <c r="R400" i="28"/>
  <c r="R401" i="28"/>
  <c r="R402" i="28"/>
  <c r="R403" i="28"/>
  <c r="R404" i="28"/>
  <c r="R405" i="28"/>
  <c r="R406" i="28"/>
  <c r="R407" i="28"/>
  <c r="R408" i="28"/>
  <c r="R409" i="28"/>
  <c r="R410" i="28"/>
  <c r="R411" i="28"/>
  <c r="R412" i="28"/>
  <c r="R413" i="28"/>
  <c r="R414" i="28"/>
  <c r="R415" i="28"/>
  <c r="R416" i="28"/>
  <c r="R417" i="28"/>
  <c r="R418" i="28"/>
  <c r="R419" i="28"/>
  <c r="R420" i="28"/>
  <c r="R421" i="28"/>
  <c r="R422" i="28"/>
  <c r="R423" i="28"/>
  <c r="R424" i="28"/>
  <c r="R425" i="28"/>
  <c r="R426" i="28"/>
  <c r="R427" i="28"/>
  <c r="R428" i="28"/>
  <c r="R429" i="28"/>
  <c r="R430" i="28"/>
  <c r="R431" i="28"/>
  <c r="R432" i="28"/>
  <c r="R433" i="28"/>
  <c r="R434" i="28"/>
  <c r="R435" i="28"/>
  <c r="R436" i="28"/>
  <c r="R437" i="28"/>
  <c r="R438" i="28"/>
  <c r="R439" i="28"/>
  <c r="R440" i="28"/>
  <c r="R441" i="28"/>
  <c r="R442" i="28"/>
  <c r="R443" i="28"/>
  <c r="R444" i="28"/>
  <c r="R445" i="28"/>
  <c r="R446" i="28"/>
  <c r="R447" i="28"/>
  <c r="R448" i="28"/>
  <c r="R449" i="28"/>
  <c r="R450" i="28"/>
  <c r="R451" i="28"/>
  <c r="R452" i="28"/>
  <c r="R453" i="28"/>
  <c r="R454" i="28"/>
  <c r="R455" i="28"/>
  <c r="R456" i="28"/>
  <c r="R457" i="28"/>
  <c r="R458" i="28"/>
  <c r="R459" i="28"/>
  <c r="R460" i="28"/>
  <c r="R461" i="28"/>
  <c r="R462" i="28"/>
  <c r="R463" i="28"/>
  <c r="R464" i="28"/>
  <c r="R465" i="28"/>
  <c r="R466" i="28"/>
  <c r="R467" i="28"/>
  <c r="R468" i="28"/>
  <c r="R469" i="28"/>
  <c r="R470" i="28"/>
  <c r="R471" i="28"/>
  <c r="R472" i="28"/>
  <c r="R473" i="28"/>
  <c r="R474" i="28"/>
  <c r="R475" i="28"/>
  <c r="R476" i="28"/>
  <c r="R477" i="28"/>
  <c r="R478" i="28"/>
  <c r="R479" i="28"/>
  <c r="R480" i="28"/>
  <c r="R481" i="28"/>
  <c r="R482" i="28"/>
  <c r="R483" i="28"/>
  <c r="R484" i="28"/>
  <c r="R485" i="28"/>
  <c r="R486" i="28"/>
  <c r="R487" i="28"/>
  <c r="R488" i="28"/>
  <c r="R489" i="28"/>
  <c r="R490" i="28"/>
  <c r="R491" i="28"/>
  <c r="R492" i="28"/>
  <c r="R493" i="28"/>
  <c r="R494" i="28"/>
  <c r="R495" i="28"/>
  <c r="R496" i="28"/>
  <c r="R497" i="28"/>
  <c r="R498" i="28"/>
  <c r="R499" i="28"/>
  <c r="R500" i="28"/>
  <c r="R501" i="28"/>
  <c r="R502" i="28"/>
  <c r="R503" i="28"/>
  <c r="R504" i="28"/>
  <c r="R505" i="28"/>
  <c r="R506" i="28"/>
  <c r="R507" i="28"/>
  <c r="R508" i="28"/>
  <c r="R509" i="28"/>
  <c r="R510" i="28"/>
  <c r="R511" i="28"/>
  <c r="R512" i="28"/>
  <c r="R513" i="28"/>
  <c r="R514" i="28"/>
  <c r="R515" i="28"/>
  <c r="R516" i="28"/>
  <c r="R517" i="28"/>
  <c r="R518" i="28"/>
  <c r="R519" i="28"/>
  <c r="R520" i="28"/>
  <c r="R521" i="28"/>
  <c r="R522" i="28"/>
  <c r="R523" i="28"/>
  <c r="R524" i="28"/>
  <c r="D16" i="39" l="1"/>
  <c r="W26" i="28"/>
  <c r="W27" i="28"/>
  <c r="W28" i="28"/>
  <c r="W29" i="28"/>
  <c r="W30" i="28"/>
  <c r="W31" i="28"/>
  <c r="W32" i="28"/>
  <c r="W34" i="28"/>
  <c r="W35" i="28"/>
  <c r="W36" i="28"/>
  <c r="W37" i="28"/>
  <c r="W38" i="28"/>
  <c r="W39" i="28"/>
  <c r="W40" i="28"/>
  <c r="W41" i="28"/>
  <c r="W42" i="28"/>
  <c r="W43" i="28"/>
  <c r="W44" i="28"/>
  <c r="W45" i="28"/>
  <c r="W46" i="28"/>
  <c r="W47" i="28"/>
  <c r="W48" i="28"/>
  <c r="W49" i="28"/>
  <c r="W50" i="28"/>
  <c r="W51" i="28"/>
  <c r="W52" i="28"/>
  <c r="W53" i="28"/>
  <c r="W54" i="28"/>
  <c r="W55" i="28"/>
  <c r="W56" i="28"/>
  <c r="W57" i="28"/>
  <c r="W58" i="28"/>
  <c r="W59" i="28"/>
  <c r="W60" i="28"/>
  <c r="W61" i="28"/>
  <c r="W62" i="28"/>
  <c r="W63" i="28"/>
  <c r="W64" i="28"/>
  <c r="W65" i="28"/>
  <c r="W66" i="28"/>
  <c r="W67" i="28"/>
  <c r="W68" i="28"/>
  <c r="W69" i="28"/>
  <c r="W70" i="28"/>
  <c r="W71" i="28"/>
  <c r="W72" i="28"/>
  <c r="W73" i="28"/>
  <c r="W74" i="28"/>
  <c r="W75" i="28"/>
  <c r="W76" i="28"/>
  <c r="W77" i="28"/>
  <c r="W78" i="28"/>
  <c r="W79" i="28"/>
  <c r="W80" i="28"/>
  <c r="W81" i="28"/>
  <c r="W82" i="28"/>
  <c r="W83" i="28"/>
  <c r="W84" i="28"/>
  <c r="W85" i="28"/>
  <c r="W86" i="28"/>
  <c r="W87" i="28"/>
  <c r="W88" i="28"/>
  <c r="W89" i="28"/>
  <c r="W90" i="28"/>
  <c r="W91" i="28"/>
  <c r="W92" i="28"/>
  <c r="W93" i="28"/>
  <c r="W94" i="28"/>
  <c r="W95" i="28"/>
  <c r="W96" i="28"/>
  <c r="W97" i="28"/>
  <c r="W98" i="28"/>
  <c r="W99" i="28"/>
  <c r="W100" i="28"/>
  <c r="W101" i="28"/>
  <c r="W102" i="28"/>
  <c r="W103" i="28"/>
  <c r="W104" i="28"/>
  <c r="W105" i="28"/>
  <c r="W106" i="28"/>
  <c r="W107" i="28"/>
  <c r="W108" i="28"/>
  <c r="W109" i="28"/>
  <c r="W110" i="28"/>
  <c r="W111" i="28"/>
  <c r="W112" i="28"/>
  <c r="W113" i="28"/>
  <c r="W114" i="28"/>
  <c r="W115" i="28"/>
  <c r="W116" i="28"/>
  <c r="W117" i="28"/>
  <c r="W118" i="28"/>
  <c r="W119" i="28"/>
  <c r="W120" i="28"/>
  <c r="W121" i="28"/>
  <c r="W122" i="28"/>
  <c r="W123" i="28"/>
  <c r="W124" i="28"/>
  <c r="W125" i="28"/>
  <c r="W126" i="28"/>
  <c r="W127" i="28"/>
  <c r="W128" i="28"/>
  <c r="W129" i="28"/>
  <c r="W130" i="28"/>
  <c r="W131" i="28"/>
  <c r="W132" i="28"/>
  <c r="W133" i="28"/>
  <c r="W134" i="28"/>
  <c r="W135" i="28"/>
  <c r="W136" i="28"/>
  <c r="W137" i="28"/>
  <c r="W138" i="28"/>
  <c r="W139" i="28"/>
  <c r="W140" i="28"/>
  <c r="W141" i="28"/>
  <c r="W142" i="28"/>
  <c r="W143" i="28"/>
  <c r="W144" i="28"/>
  <c r="W145" i="28"/>
  <c r="W146" i="28"/>
  <c r="W147" i="28"/>
  <c r="W148" i="28"/>
  <c r="W149" i="28"/>
  <c r="W150" i="28"/>
  <c r="W151" i="28"/>
  <c r="W152" i="28"/>
  <c r="W153" i="28"/>
  <c r="W154" i="28"/>
  <c r="W155" i="28"/>
  <c r="W156" i="28"/>
  <c r="W157" i="28"/>
  <c r="W158" i="28"/>
  <c r="W159" i="28"/>
  <c r="W160" i="28"/>
  <c r="W161" i="28"/>
  <c r="W162" i="28"/>
  <c r="W163" i="28"/>
  <c r="W164" i="28"/>
  <c r="W165" i="28"/>
  <c r="W166" i="28"/>
  <c r="W167" i="28"/>
  <c r="W168" i="28"/>
  <c r="W169" i="28"/>
  <c r="W170" i="28"/>
  <c r="W171" i="28"/>
  <c r="W172" i="28"/>
  <c r="W173" i="28"/>
  <c r="W174" i="28"/>
  <c r="W175" i="28"/>
  <c r="W176" i="28"/>
  <c r="W177" i="28"/>
  <c r="W178" i="28"/>
  <c r="W179" i="28"/>
  <c r="W180" i="28"/>
  <c r="W181" i="28"/>
  <c r="W182" i="28"/>
  <c r="W183" i="28"/>
  <c r="W184" i="28"/>
  <c r="W185" i="28"/>
  <c r="W186" i="28"/>
  <c r="W187" i="28"/>
  <c r="W188" i="28"/>
  <c r="W189" i="28"/>
  <c r="W190" i="28"/>
  <c r="W191" i="28"/>
  <c r="W192" i="28"/>
  <c r="W193" i="28"/>
  <c r="W194" i="28"/>
  <c r="W195" i="28"/>
  <c r="W196" i="28"/>
  <c r="W197" i="28"/>
  <c r="W198" i="28"/>
  <c r="W199" i="28"/>
  <c r="W200" i="28"/>
  <c r="W201" i="28"/>
  <c r="W202" i="28"/>
  <c r="W203" i="28"/>
  <c r="W204" i="28"/>
  <c r="W205" i="28"/>
  <c r="W206" i="28"/>
  <c r="W207" i="28"/>
  <c r="W208" i="28"/>
  <c r="W209" i="28"/>
  <c r="W210" i="28"/>
  <c r="W211" i="28"/>
  <c r="W212" i="28"/>
  <c r="W213" i="28"/>
  <c r="W214" i="28"/>
  <c r="W215" i="28"/>
  <c r="W216" i="28"/>
  <c r="W217" i="28"/>
  <c r="W218" i="28"/>
  <c r="W219" i="28"/>
  <c r="W220" i="28"/>
  <c r="W221" i="28"/>
  <c r="W222" i="28"/>
  <c r="W223" i="28"/>
  <c r="W224" i="28"/>
  <c r="W225" i="28"/>
  <c r="W226" i="28"/>
  <c r="W227" i="28"/>
  <c r="W228" i="28"/>
  <c r="W229" i="28"/>
  <c r="W230" i="28"/>
  <c r="W231" i="28"/>
  <c r="W232" i="28"/>
  <c r="W233" i="28"/>
  <c r="W234" i="28"/>
  <c r="W235" i="28"/>
  <c r="W236" i="28"/>
  <c r="W237" i="28"/>
  <c r="W238" i="28"/>
  <c r="W239" i="28"/>
  <c r="W240" i="28"/>
  <c r="W241" i="28"/>
  <c r="W242" i="28"/>
  <c r="W243" i="28"/>
  <c r="W244" i="28"/>
  <c r="W245" i="28"/>
  <c r="W246" i="28"/>
  <c r="W247" i="28"/>
  <c r="W248" i="28"/>
  <c r="W249" i="28"/>
  <c r="W250" i="28"/>
  <c r="W251" i="28"/>
  <c r="W252" i="28"/>
  <c r="W253" i="28"/>
  <c r="W254" i="28"/>
  <c r="W255" i="28"/>
  <c r="W256" i="28"/>
  <c r="W257" i="28"/>
  <c r="W258" i="28"/>
  <c r="W259" i="28"/>
  <c r="W260" i="28"/>
  <c r="W261" i="28"/>
  <c r="W262" i="28"/>
  <c r="W263" i="28"/>
  <c r="W264" i="28"/>
  <c r="W265" i="28"/>
  <c r="W266" i="28"/>
  <c r="W267" i="28"/>
  <c r="W268" i="28"/>
  <c r="W269" i="28"/>
  <c r="W270" i="28"/>
  <c r="W271" i="28"/>
  <c r="W272" i="28"/>
  <c r="W273" i="28"/>
  <c r="W274" i="28"/>
  <c r="W275" i="28"/>
  <c r="W276" i="28"/>
  <c r="W277" i="28"/>
  <c r="W278" i="28"/>
  <c r="W279" i="28"/>
  <c r="W280" i="28"/>
  <c r="W281" i="28"/>
  <c r="W282" i="28"/>
  <c r="W283" i="28"/>
  <c r="W284" i="28"/>
  <c r="W285" i="28"/>
  <c r="W286" i="28"/>
  <c r="W287" i="28"/>
  <c r="W288" i="28"/>
  <c r="W289" i="28"/>
  <c r="W290" i="28"/>
  <c r="W291" i="28"/>
  <c r="W292" i="28"/>
  <c r="W293" i="28"/>
  <c r="W294" i="28"/>
  <c r="W295" i="28"/>
  <c r="W296" i="28"/>
  <c r="W297" i="28"/>
  <c r="W298" i="28"/>
  <c r="W299" i="28"/>
  <c r="W300" i="28"/>
  <c r="W301" i="28"/>
  <c r="W302" i="28"/>
  <c r="W303" i="28"/>
  <c r="W304" i="28"/>
  <c r="W305" i="28"/>
  <c r="W306" i="28"/>
  <c r="W307" i="28"/>
  <c r="W308" i="28"/>
  <c r="W309" i="28"/>
  <c r="W310" i="28"/>
  <c r="W311" i="28"/>
  <c r="W312" i="28"/>
  <c r="W313" i="28"/>
  <c r="W314" i="28"/>
  <c r="W315" i="28"/>
  <c r="W316" i="28"/>
  <c r="W317" i="28"/>
  <c r="W318" i="28"/>
  <c r="W319" i="28"/>
  <c r="W320" i="28"/>
  <c r="W321" i="28"/>
  <c r="W322" i="28"/>
  <c r="W323" i="28"/>
  <c r="W324" i="28"/>
  <c r="W325" i="28"/>
  <c r="W326" i="28"/>
  <c r="W327" i="28"/>
  <c r="W328" i="28"/>
  <c r="W329" i="28"/>
  <c r="W330" i="28"/>
  <c r="W331" i="28"/>
  <c r="W332" i="28"/>
  <c r="W333" i="28"/>
  <c r="W334" i="28"/>
  <c r="W335" i="28"/>
  <c r="W336" i="28"/>
  <c r="W337" i="28"/>
  <c r="W338" i="28"/>
  <c r="W339" i="28"/>
  <c r="W340" i="28"/>
  <c r="W341" i="28"/>
  <c r="W342" i="28"/>
  <c r="W343" i="28"/>
  <c r="W344" i="28"/>
  <c r="W345" i="28"/>
  <c r="W346" i="28"/>
  <c r="W347" i="28"/>
  <c r="W348" i="28"/>
  <c r="W349" i="28"/>
  <c r="W350" i="28"/>
  <c r="W351" i="28"/>
  <c r="W352" i="28"/>
  <c r="W353" i="28"/>
  <c r="W354" i="28"/>
  <c r="W355" i="28"/>
  <c r="W356" i="28"/>
  <c r="W357" i="28"/>
  <c r="W358" i="28"/>
  <c r="W359" i="28"/>
  <c r="W360" i="28"/>
  <c r="W361" i="28"/>
  <c r="W362" i="28"/>
  <c r="W363" i="28"/>
  <c r="W364" i="28"/>
  <c r="W365" i="28"/>
  <c r="W366" i="28"/>
  <c r="W367" i="28"/>
  <c r="W368" i="28"/>
  <c r="W369" i="28"/>
  <c r="W370" i="28"/>
  <c r="W371" i="28"/>
  <c r="W372" i="28"/>
  <c r="W373" i="28"/>
  <c r="W374" i="28"/>
  <c r="W375" i="28"/>
  <c r="W376" i="28"/>
  <c r="W377" i="28"/>
  <c r="W378" i="28"/>
  <c r="W379" i="28"/>
  <c r="W380" i="28"/>
  <c r="W381" i="28"/>
  <c r="W382" i="28"/>
  <c r="W383" i="28"/>
  <c r="W384" i="28"/>
  <c r="W385" i="28"/>
  <c r="W386" i="28"/>
  <c r="W387" i="28"/>
  <c r="W388" i="28"/>
  <c r="W389" i="28"/>
  <c r="W390" i="28"/>
  <c r="W391" i="28"/>
  <c r="W392" i="28"/>
  <c r="W393" i="28"/>
  <c r="W394" i="28"/>
  <c r="W395" i="28"/>
  <c r="W396" i="28"/>
  <c r="W397" i="28"/>
  <c r="W398" i="28"/>
  <c r="W399" i="28"/>
  <c r="W400" i="28"/>
  <c r="W401" i="28"/>
  <c r="W402" i="28"/>
  <c r="W403" i="28"/>
  <c r="W404" i="28"/>
  <c r="W405" i="28"/>
  <c r="W406" i="28"/>
  <c r="W407" i="28"/>
  <c r="W408" i="28"/>
  <c r="W409" i="28"/>
  <c r="W410" i="28"/>
  <c r="W411" i="28"/>
  <c r="W412" i="28"/>
  <c r="W413" i="28"/>
  <c r="W414" i="28"/>
  <c r="W415" i="28"/>
  <c r="W416" i="28"/>
  <c r="W417" i="28"/>
  <c r="W418" i="28"/>
  <c r="W419" i="28"/>
  <c r="W420" i="28"/>
  <c r="W421" i="28"/>
  <c r="W422" i="28"/>
  <c r="W423" i="28"/>
  <c r="W424" i="28"/>
  <c r="W425" i="28"/>
  <c r="W426" i="28"/>
  <c r="W427" i="28"/>
  <c r="W428" i="28"/>
  <c r="W429" i="28"/>
  <c r="W430" i="28"/>
  <c r="W431" i="28"/>
  <c r="W432" i="28"/>
  <c r="W433" i="28"/>
  <c r="W434" i="28"/>
  <c r="W435" i="28"/>
  <c r="W436" i="28"/>
  <c r="W437" i="28"/>
  <c r="W438" i="28"/>
  <c r="W439" i="28"/>
  <c r="W440" i="28"/>
  <c r="W441" i="28"/>
  <c r="W442" i="28"/>
  <c r="W443" i="28"/>
  <c r="W444" i="28"/>
  <c r="W445" i="28"/>
  <c r="W446" i="28"/>
  <c r="W447" i="28"/>
  <c r="W448" i="28"/>
  <c r="W449" i="28"/>
  <c r="W450" i="28"/>
  <c r="W451" i="28"/>
  <c r="W452" i="28"/>
  <c r="W453" i="28"/>
  <c r="W454" i="28"/>
  <c r="W455" i="28"/>
  <c r="W456" i="28"/>
  <c r="W457" i="28"/>
  <c r="W458" i="28"/>
  <c r="W459" i="28"/>
  <c r="W460" i="28"/>
  <c r="W461" i="28"/>
  <c r="W462" i="28"/>
  <c r="W463" i="28"/>
  <c r="W464" i="28"/>
  <c r="W465" i="28"/>
  <c r="W466" i="28"/>
  <c r="W467" i="28"/>
  <c r="W468" i="28"/>
  <c r="W469" i="28"/>
  <c r="W470" i="28"/>
  <c r="W471" i="28"/>
  <c r="W472" i="28"/>
  <c r="W473" i="28"/>
  <c r="W474" i="28"/>
  <c r="W475" i="28"/>
  <c r="W476" i="28"/>
  <c r="W477" i="28"/>
  <c r="W478" i="28"/>
  <c r="W479" i="28"/>
  <c r="W480" i="28"/>
  <c r="W481" i="28"/>
  <c r="W482" i="28"/>
  <c r="W483" i="28"/>
  <c r="W484" i="28"/>
  <c r="W485" i="28"/>
  <c r="W486" i="28"/>
  <c r="W487" i="28"/>
  <c r="W488" i="28"/>
  <c r="W489" i="28"/>
  <c r="W490" i="28"/>
  <c r="W491" i="28"/>
  <c r="W492" i="28"/>
  <c r="W493" i="28"/>
  <c r="W494" i="28"/>
  <c r="W495" i="28"/>
  <c r="W496" i="28"/>
  <c r="W497" i="28"/>
  <c r="W498" i="28"/>
  <c r="W499" i="28"/>
  <c r="W500" i="28"/>
  <c r="W501" i="28"/>
  <c r="W502" i="28"/>
  <c r="W503" i="28"/>
  <c r="W504" i="28"/>
  <c r="W505" i="28"/>
  <c r="W506" i="28"/>
  <c r="W507" i="28"/>
  <c r="W508" i="28"/>
  <c r="W509" i="28"/>
  <c r="W510" i="28"/>
  <c r="W511" i="28"/>
  <c r="W512" i="28"/>
  <c r="W513" i="28"/>
  <c r="W514" i="28"/>
  <c r="W515" i="28"/>
  <c r="W516" i="28"/>
  <c r="W517" i="28"/>
  <c r="W518" i="28"/>
  <c r="W519" i="28"/>
  <c r="W520" i="28"/>
  <c r="W521" i="28"/>
  <c r="W522" i="28"/>
  <c r="W523" i="28"/>
  <c r="W524" i="28"/>
  <c r="W25" i="28"/>
  <c r="D20" i="39"/>
  <c r="D19" i="39"/>
  <c r="D17" i="39"/>
  <c r="C15" i="39"/>
  <c r="D14" i="39"/>
  <c r="D13" i="39"/>
  <c r="D12" i="39"/>
  <c r="D11" i="39"/>
  <c r="C62" i="39" s="1"/>
  <c r="D10" i="39"/>
  <c r="U26" i="28"/>
  <c r="U27" i="28"/>
  <c r="U28" i="28"/>
  <c r="U29" i="28"/>
  <c r="U30" i="28"/>
  <c r="U31" i="28"/>
  <c r="U32" i="28"/>
  <c r="U33" i="28"/>
  <c r="U34" i="28"/>
  <c r="U35" i="28"/>
  <c r="U36" i="28"/>
  <c r="U37" i="28"/>
  <c r="U38" i="28"/>
  <c r="U39" i="28"/>
  <c r="U40" i="28"/>
  <c r="U41" i="28"/>
  <c r="U42" i="28"/>
  <c r="U43" i="28"/>
  <c r="U44" i="28"/>
  <c r="U45" i="28"/>
  <c r="U46" i="28"/>
  <c r="U47" i="28"/>
  <c r="U48" i="28"/>
  <c r="U49" i="28"/>
  <c r="U50" i="28"/>
  <c r="U51" i="28"/>
  <c r="U52" i="28"/>
  <c r="U53" i="28"/>
  <c r="U54" i="28"/>
  <c r="U55" i="28"/>
  <c r="U56" i="28"/>
  <c r="U57" i="28"/>
  <c r="U58" i="28"/>
  <c r="U59" i="28"/>
  <c r="U60" i="28"/>
  <c r="U61" i="28"/>
  <c r="U62" i="28"/>
  <c r="U63" i="28"/>
  <c r="U64" i="28"/>
  <c r="U65" i="28"/>
  <c r="U66" i="28"/>
  <c r="U67" i="28"/>
  <c r="U68" i="28"/>
  <c r="U69" i="28"/>
  <c r="U70" i="28"/>
  <c r="U71" i="28"/>
  <c r="U72" i="28"/>
  <c r="U73" i="28"/>
  <c r="U74" i="28"/>
  <c r="U75" i="28"/>
  <c r="U76" i="28"/>
  <c r="U77" i="28"/>
  <c r="U78" i="28"/>
  <c r="U79" i="28"/>
  <c r="U80" i="28"/>
  <c r="U81" i="28"/>
  <c r="U82" i="28"/>
  <c r="U83" i="28"/>
  <c r="U84" i="28"/>
  <c r="U85" i="28"/>
  <c r="U86" i="28"/>
  <c r="U87" i="28"/>
  <c r="U88" i="28"/>
  <c r="U89" i="28"/>
  <c r="U90" i="28"/>
  <c r="U91" i="28"/>
  <c r="U92" i="28"/>
  <c r="U93" i="28"/>
  <c r="U94" i="28"/>
  <c r="U95" i="28"/>
  <c r="U96" i="28"/>
  <c r="U97" i="28"/>
  <c r="U98" i="28"/>
  <c r="U99" i="28"/>
  <c r="U100" i="28"/>
  <c r="U101" i="28"/>
  <c r="U102" i="28"/>
  <c r="U103" i="28"/>
  <c r="U104" i="28"/>
  <c r="U105" i="28"/>
  <c r="U106" i="28"/>
  <c r="U107" i="28"/>
  <c r="U108" i="28"/>
  <c r="U109" i="28"/>
  <c r="U110" i="28"/>
  <c r="U111" i="28"/>
  <c r="U112" i="28"/>
  <c r="U113" i="28"/>
  <c r="U114" i="28"/>
  <c r="U115" i="28"/>
  <c r="U116" i="28"/>
  <c r="U117" i="28"/>
  <c r="U118" i="28"/>
  <c r="U119" i="28"/>
  <c r="U120" i="28"/>
  <c r="U121" i="28"/>
  <c r="U122" i="28"/>
  <c r="U123" i="28"/>
  <c r="U124" i="28"/>
  <c r="U125" i="28"/>
  <c r="U126" i="28"/>
  <c r="U127" i="28"/>
  <c r="U128" i="28"/>
  <c r="U129" i="28"/>
  <c r="U130" i="28"/>
  <c r="U131" i="28"/>
  <c r="U132" i="28"/>
  <c r="U133" i="28"/>
  <c r="U134" i="28"/>
  <c r="U135" i="28"/>
  <c r="U136" i="28"/>
  <c r="U137" i="28"/>
  <c r="U138" i="28"/>
  <c r="U139" i="28"/>
  <c r="U140" i="28"/>
  <c r="U141" i="28"/>
  <c r="U142" i="28"/>
  <c r="U143" i="28"/>
  <c r="U144" i="28"/>
  <c r="U145" i="28"/>
  <c r="U146" i="28"/>
  <c r="U147" i="28"/>
  <c r="U148" i="28"/>
  <c r="U149" i="28"/>
  <c r="U150" i="28"/>
  <c r="U151" i="28"/>
  <c r="U152" i="28"/>
  <c r="U153" i="28"/>
  <c r="U154" i="28"/>
  <c r="U155" i="28"/>
  <c r="U156" i="28"/>
  <c r="U157" i="28"/>
  <c r="U158" i="28"/>
  <c r="U159" i="28"/>
  <c r="U160" i="28"/>
  <c r="U161" i="28"/>
  <c r="U162" i="28"/>
  <c r="U163" i="28"/>
  <c r="U164" i="28"/>
  <c r="U165" i="28"/>
  <c r="U166" i="28"/>
  <c r="U167" i="28"/>
  <c r="U168" i="28"/>
  <c r="U169" i="28"/>
  <c r="U170" i="28"/>
  <c r="U171" i="28"/>
  <c r="U172" i="28"/>
  <c r="U173" i="28"/>
  <c r="U174" i="28"/>
  <c r="U175" i="28"/>
  <c r="U176" i="28"/>
  <c r="U177" i="28"/>
  <c r="U178" i="28"/>
  <c r="U179" i="28"/>
  <c r="U180" i="28"/>
  <c r="U181" i="28"/>
  <c r="U182" i="28"/>
  <c r="U183" i="28"/>
  <c r="U184" i="28"/>
  <c r="U185" i="28"/>
  <c r="U186" i="28"/>
  <c r="U187" i="28"/>
  <c r="U188" i="28"/>
  <c r="U189" i="28"/>
  <c r="U190" i="28"/>
  <c r="U191" i="28"/>
  <c r="U192" i="28"/>
  <c r="U193" i="28"/>
  <c r="U194" i="28"/>
  <c r="U195" i="28"/>
  <c r="U196" i="28"/>
  <c r="U197" i="28"/>
  <c r="U198" i="28"/>
  <c r="U199" i="28"/>
  <c r="U200" i="28"/>
  <c r="U201" i="28"/>
  <c r="U202" i="28"/>
  <c r="U203" i="28"/>
  <c r="U204" i="28"/>
  <c r="U205" i="28"/>
  <c r="U206" i="28"/>
  <c r="U207" i="28"/>
  <c r="U208" i="28"/>
  <c r="U209" i="28"/>
  <c r="U210" i="28"/>
  <c r="U211" i="28"/>
  <c r="U212" i="28"/>
  <c r="U213" i="28"/>
  <c r="U214" i="28"/>
  <c r="U215" i="28"/>
  <c r="U216" i="28"/>
  <c r="U217" i="28"/>
  <c r="U218" i="28"/>
  <c r="U219" i="28"/>
  <c r="U220" i="28"/>
  <c r="U221" i="28"/>
  <c r="U222" i="28"/>
  <c r="U223" i="28"/>
  <c r="U224" i="28"/>
  <c r="U225" i="28"/>
  <c r="U226" i="28"/>
  <c r="U227" i="28"/>
  <c r="U228" i="28"/>
  <c r="U229" i="28"/>
  <c r="U230" i="28"/>
  <c r="U231" i="28"/>
  <c r="U232" i="28"/>
  <c r="U233" i="28"/>
  <c r="U234" i="28"/>
  <c r="U235" i="28"/>
  <c r="U236" i="28"/>
  <c r="U237" i="28"/>
  <c r="U238" i="28"/>
  <c r="U239" i="28"/>
  <c r="U240" i="28"/>
  <c r="U241" i="28"/>
  <c r="U242" i="28"/>
  <c r="U243" i="28"/>
  <c r="U244" i="28"/>
  <c r="U245" i="28"/>
  <c r="U246" i="28"/>
  <c r="U247" i="28"/>
  <c r="U248" i="28"/>
  <c r="U249" i="28"/>
  <c r="U250" i="28"/>
  <c r="U251" i="28"/>
  <c r="U252" i="28"/>
  <c r="U253" i="28"/>
  <c r="U254" i="28"/>
  <c r="U255" i="28"/>
  <c r="U256" i="28"/>
  <c r="U257" i="28"/>
  <c r="U258" i="28"/>
  <c r="U259" i="28"/>
  <c r="U260" i="28"/>
  <c r="U261" i="28"/>
  <c r="U262" i="28"/>
  <c r="U263" i="28"/>
  <c r="U264" i="28"/>
  <c r="U265" i="28"/>
  <c r="U266" i="28"/>
  <c r="U267" i="28"/>
  <c r="U268" i="28"/>
  <c r="U269" i="28"/>
  <c r="U270" i="28"/>
  <c r="U271" i="28"/>
  <c r="U272" i="28"/>
  <c r="U273" i="28"/>
  <c r="U274" i="28"/>
  <c r="U275" i="28"/>
  <c r="U276" i="28"/>
  <c r="U277" i="28"/>
  <c r="U278" i="28"/>
  <c r="U279" i="28"/>
  <c r="U280" i="28"/>
  <c r="U281" i="28"/>
  <c r="U282" i="28"/>
  <c r="U283" i="28"/>
  <c r="U284" i="28"/>
  <c r="U285" i="28"/>
  <c r="U286" i="28"/>
  <c r="U287" i="28"/>
  <c r="U288" i="28"/>
  <c r="U289" i="28"/>
  <c r="U290" i="28"/>
  <c r="U291" i="28"/>
  <c r="U292" i="28"/>
  <c r="U293" i="28"/>
  <c r="U294" i="28"/>
  <c r="U295" i="28"/>
  <c r="U296" i="28"/>
  <c r="U297" i="28"/>
  <c r="U298" i="28"/>
  <c r="U299" i="28"/>
  <c r="U300" i="28"/>
  <c r="U301" i="28"/>
  <c r="U302" i="28"/>
  <c r="U303" i="28"/>
  <c r="U304" i="28"/>
  <c r="U305" i="28"/>
  <c r="U306" i="28"/>
  <c r="U307" i="28"/>
  <c r="U308" i="28"/>
  <c r="U309" i="28"/>
  <c r="U310" i="28"/>
  <c r="U311" i="28"/>
  <c r="U312" i="28"/>
  <c r="U313" i="28"/>
  <c r="U314" i="28"/>
  <c r="U315" i="28"/>
  <c r="U316" i="28"/>
  <c r="U317" i="28"/>
  <c r="U318" i="28"/>
  <c r="U319" i="28"/>
  <c r="U320" i="28"/>
  <c r="U321" i="28"/>
  <c r="U322" i="28"/>
  <c r="U323" i="28"/>
  <c r="U324" i="28"/>
  <c r="U325" i="28"/>
  <c r="U326" i="28"/>
  <c r="U327" i="28"/>
  <c r="U328" i="28"/>
  <c r="U329" i="28"/>
  <c r="U330" i="28"/>
  <c r="U331" i="28"/>
  <c r="U332" i="28"/>
  <c r="U333" i="28"/>
  <c r="U334" i="28"/>
  <c r="U335" i="28"/>
  <c r="U336" i="28"/>
  <c r="U337" i="28"/>
  <c r="U338" i="28"/>
  <c r="U339" i="28"/>
  <c r="U340" i="28"/>
  <c r="U341" i="28"/>
  <c r="U342" i="28"/>
  <c r="U343" i="28"/>
  <c r="U344" i="28"/>
  <c r="U345" i="28"/>
  <c r="U346" i="28"/>
  <c r="U347" i="28"/>
  <c r="U348" i="28"/>
  <c r="U349" i="28"/>
  <c r="U350" i="28"/>
  <c r="U351" i="28"/>
  <c r="U352" i="28"/>
  <c r="U353" i="28"/>
  <c r="U354" i="28"/>
  <c r="U355" i="28"/>
  <c r="U356" i="28"/>
  <c r="U357" i="28"/>
  <c r="U358" i="28"/>
  <c r="U359" i="28"/>
  <c r="U360" i="28"/>
  <c r="U361" i="28"/>
  <c r="U362" i="28"/>
  <c r="U363" i="28"/>
  <c r="U364" i="28"/>
  <c r="U365" i="28"/>
  <c r="U366" i="28"/>
  <c r="U367" i="28"/>
  <c r="U368" i="28"/>
  <c r="U369" i="28"/>
  <c r="U370" i="28"/>
  <c r="U371" i="28"/>
  <c r="U372" i="28"/>
  <c r="U373" i="28"/>
  <c r="U374" i="28"/>
  <c r="U375" i="28"/>
  <c r="U376" i="28"/>
  <c r="U377" i="28"/>
  <c r="U378" i="28"/>
  <c r="U379" i="28"/>
  <c r="U380" i="28"/>
  <c r="U381" i="28"/>
  <c r="U382" i="28"/>
  <c r="U383" i="28"/>
  <c r="U384" i="28"/>
  <c r="U385" i="28"/>
  <c r="U386" i="28"/>
  <c r="U387" i="28"/>
  <c r="U388" i="28"/>
  <c r="U389" i="28"/>
  <c r="U390" i="28"/>
  <c r="U391" i="28"/>
  <c r="U392" i="28"/>
  <c r="U393" i="28"/>
  <c r="U394" i="28"/>
  <c r="U395" i="28"/>
  <c r="U396" i="28"/>
  <c r="U397" i="28"/>
  <c r="U398" i="28"/>
  <c r="U399" i="28"/>
  <c r="U400" i="28"/>
  <c r="U401" i="28"/>
  <c r="U402" i="28"/>
  <c r="U403" i="28"/>
  <c r="U404" i="28"/>
  <c r="U405" i="28"/>
  <c r="U406" i="28"/>
  <c r="U407" i="28"/>
  <c r="U408" i="28"/>
  <c r="U409" i="28"/>
  <c r="U410" i="28"/>
  <c r="U411" i="28"/>
  <c r="U412" i="28"/>
  <c r="U413" i="28"/>
  <c r="U414" i="28"/>
  <c r="U415" i="28"/>
  <c r="U416" i="28"/>
  <c r="U417" i="28"/>
  <c r="U418" i="28"/>
  <c r="U419" i="28"/>
  <c r="U420" i="28"/>
  <c r="U421" i="28"/>
  <c r="U422" i="28"/>
  <c r="U423" i="28"/>
  <c r="U424" i="28"/>
  <c r="U425" i="28"/>
  <c r="U426" i="28"/>
  <c r="U427" i="28"/>
  <c r="U428" i="28"/>
  <c r="U429" i="28"/>
  <c r="U430" i="28"/>
  <c r="U431" i="28"/>
  <c r="U432" i="28"/>
  <c r="U433" i="28"/>
  <c r="U434" i="28"/>
  <c r="U435" i="28"/>
  <c r="U436" i="28"/>
  <c r="U437" i="28"/>
  <c r="U438" i="28"/>
  <c r="U439" i="28"/>
  <c r="U440" i="28"/>
  <c r="U441" i="28"/>
  <c r="U442" i="28"/>
  <c r="U443" i="28"/>
  <c r="U444" i="28"/>
  <c r="U445" i="28"/>
  <c r="U446" i="28"/>
  <c r="U447" i="28"/>
  <c r="U448" i="28"/>
  <c r="U449" i="28"/>
  <c r="U450" i="28"/>
  <c r="U451" i="28"/>
  <c r="U452" i="28"/>
  <c r="U453" i="28"/>
  <c r="U454" i="28"/>
  <c r="U455" i="28"/>
  <c r="U456" i="28"/>
  <c r="U457" i="28"/>
  <c r="U458" i="28"/>
  <c r="U459" i="28"/>
  <c r="U460" i="28"/>
  <c r="U461" i="28"/>
  <c r="U462" i="28"/>
  <c r="U463" i="28"/>
  <c r="U464" i="28"/>
  <c r="U465" i="28"/>
  <c r="U466" i="28"/>
  <c r="U467" i="28"/>
  <c r="U468" i="28"/>
  <c r="U469" i="28"/>
  <c r="U470" i="28"/>
  <c r="U471" i="28"/>
  <c r="U472" i="28"/>
  <c r="U473" i="28"/>
  <c r="U474" i="28"/>
  <c r="U475" i="28"/>
  <c r="U476" i="28"/>
  <c r="U477" i="28"/>
  <c r="U478" i="28"/>
  <c r="U479" i="28"/>
  <c r="U480" i="28"/>
  <c r="U481" i="28"/>
  <c r="U482" i="28"/>
  <c r="U483" i="28"/>
  <c r="U484" i="28"/>
  <c r="U485" i="28"/>
  <c r="U486" i="28"/>
  <c r="U487" i="28"/>
  <c r="U488" i="28"/>
  <c r="U489" i="28"/>
  <c r="U490" i="28"/>
  <c r="U491" i="28"/>
  <c r="U492" i="28"/>
  <c r="U493" i="28"/>
  <c r="U494" i="28"/>
  <c r="U495" i="28"/>
  <c r="U496" i="28"/>
  <c r="U497" i="28"/>
  <c r="U498" i="28"/>
  <c r="U499" i="28"/>
  <c r="U500" i="28"/>
  <c r="U501" i="28"/>
  <c r="U502" i="28"/>
  <c r="U503" i="28"/>
  <c r="U504" i="28"/>
  <c r="U505" i="28"/>
  <c r="U506" i="28"/>
  <c r="U507" i="28"/>
  <c r="U508" i="28"/>
  <c r="U509" i="28"/>
  <c r="U510" i="28"/>
  <c r="U511" i="28"/>
  <c r="U512" i="28"/>
  <c r="U513" i="28"/>
  <c r="U514" i="28"/>
  <c r="U515" i="28"/>
  <c r="U516" i="28"/>
  <c r="U517" i="28"/>
  <c r="U518" i="28"/>
  <c r="U519" i="28"/>
  <c r="U520" i="28"/>
  <c r="U521" i="28"/>
  <c r="U522" i="28"/>
  <c r="U523" i="28"/>
  <c r="U524" i="28"/>
  <c r="U25" i="28"/>
  <c r="F17" i="28"/>
  <c r="R22" i="28" l="1"/>
  <c r="D29" i="39" s="1"/>
  <c r="W33" i="28"/>
  <c r="W22" i="28" s="1"/>
  <c r="X107" i="28"/>
  <c r="F16" i="28"/>
  <c r="V26" i="28"/>
  <c r="X26" i="28" s="1"/>
  <c r="V27" i="28"/>
  <c r="X27" i="28" s="1"/>
  <c r="V28" i="28"/>
  <c r="X28" i="28" s="1"/>
  <c r="V29" i="28"/>
  <c r="X29" i="28" s="1"/>
  <c r="V30" i="28"/>
  <c r="X30" i="28" s="1"/>
  <c r="V31" i="28"/>
  <c r="X31" i="28" s="1"/>
  <c r="V32" i="28"/>
  <c r="X32" i="28" s="1"/>
  <c r="V33" i="28"/>
  <c r="V34" i="28"/>
  <c r="X34" i="28" s="1"/>
  <c r="V35" i="28"/>
  <c r="X35" i="28" s="1"/>
  <c r="V36" i="28"/>
  <c r="X36" i="28" s="1"/>
  <c r="V37" i="28"/>
  <c r="X37" i="28" s="1"/>
  <c r="V38" i="28"/>
  <c r="X38" i="28" s="1"/>
  <c r="V39" i="28"/>
  <c r="X39" i="28" s="1"/>
  <c r="V40" i="28"/>
  <c r="X40" i="28" s="1"/>
  <c r="V41" i="28"/>
  <c r="X41" i="28" s="1"/>
  <c r="V42" i="28"/>
  <c r="X42" i="28" s="1"/>
  <c r="V43" i="28"/>
  <c r="X43" i="28" s="1"/>
  <c r="V44" i="28"/>
  <c r="X44" i="28" s="1"/>
  <c r="V45" i="28"/>
  <c r="X45" i="28" s="1"/>
  <c r="V46" i="28"/>
  <c r="X46" i="28" s="1"/>
  <c r="V47" i="28"/>
  <c r="X47" i="28" s="1"/>
  <c r="V48" i="28"/>
  <c r="X48" i="28" s="1"/>
  <c r="V49" i="28"/>
  <c r="X49" i="28" s="1"/>
  <c r="V50" i="28"/>
  <c r="X50" i="28" s="1"/>
  <c r="V51" i="28"/>
  <c r="X51" i="28" s="1"/>
  <c r="V52" i="28"/>
  <c r="X52" i="28" s="1"/>
  <c r="V53" i="28"/>
  <c r="X53" i="28" s="1"/>
  <c r="V54" i="28"/>
  <c r="X54" i="28" s="1"/>
  <c r="V55" i="28"/>
  <c r="X55" i="28" s="1"/>
  <c r="V56" i="28"/>
  <c r="X56" i="28" s="1"/>
  <c r="V57" i="28"/>
  <c r="X57" i="28" s="1"/>
  <c r="V58" i="28"/>
  <c r="X58" i="28" s="1"/>
  <c r="V59" i="28"/>
  <c r="X59" i="28" s="1"/>
  <c r="V60" i="28"/>
  <c r="X60" i="28" s="1"/>
  <c r="V61" i="28"/>
  <c r="X61" i="28" s="1"/>
  <c r="V62" i="28"/>
  <c r="X62" i="28" s="1"/>
  <c r="V63" i="28"/>
  <c r="X63" i="28" s="1"/>
  <c r="V64" i="28"/>
  <c r="X64" i="28" s="1"/>
  <c r="V65" i="28"/>
  <c r="X65" i="28" s="1"/>
  <c r="V66" i="28"/>
  <c r="X66" i="28" s="1"/>
  <c r="V67" i="28"/>
  <c r="X67" i="28" s="1"/>
  <c r="V68" i="28"/>
  <c r="X68" i="28" s="1"/>
  <c r="V69" i="28"/>
  <c r="X69" i="28" s="1"/>
  <c r="V70" i="28"/>
  <c r="X70" i="28" s="1"/>
  <c r="V71" i="28"/>
  <c r="X71" i="28" s="1"/>
  <c r="V72" i="28"/>
  <c r="X72" i="28" s="1"/>
  <c r="V73" i="28"/>
  <c r="X73" i="28" s="1"/>
  <c r="V74" i="28"/>
  <c r="X74" i="28" s="1"/>
  <c r="V75" i="28"/>
  <c r="X75" i="28" s="1"/>
  <c r="V76" i="28"/>
  <c r="X76" i="28" s="1"/>
  <c r="V77" i="28"/>
  <c r="X77" i="28" s="1"/>
  <c r="V78" i="28"/>
  <c r="X78" i="28" s="1"/>
  <c r="V79" i="28"/>
  <c r="X79" i="28" s="1"/>
  <c r="V80" i="28"/>
  <c r="X80" i="28" s="1"/>
  <c r="V81" i="28"/>
  <c r="X81" i="28" s="1"/>
  <c r="V82" i="28"/>
  <c r="X82" i="28" s="1"/>
  <c r="V83" i="28"/>
  <c r="X83" i="28" s="1"/>
  <c r="V84" i="28"/>
  <c r="X84" i="28" s="1"/>
  <c r="V85" i="28"/>
  <c r="X85" i="28" s="1"/>
  <c r="V86" i="28"/>
  <c r="X86" i="28" s="1"/>
  <c r="V87" i="28"/>
  <c r="X87" i="28" s="1"/>
  <c r="V88" i="28"/>
  <c r="X88" i="28" s="1"/>
  <c r="V89" i="28"/>
  <c r="X89" i="28" s="1"/>
  <c r="V90" i="28"/>
  <c r="X90" i="28" s="1"/>
  <c r="V91" i="28"/>
  <c r="X91" i="28" s="1"/>
  <c r="V92" i="28"/>
  <c r="X92" i="28" s="1"/>
  <c r="V93" i="28"/>
  <c r="X93" i="28" s="1"/>
  <c r="V94" i="28"/>
  <c r="X94" i="28" s="1"/>
  <c r="V95" i="28"/>
  <c r="X95" i="28" s="1"/>
  <c r="V96" i="28"/>
  <c r="X96" i="28" s="1"/>
  <c r="V97" i="28"/>
  <c r="X97" i="28" s="1"/>
  <c r="V98" i="28"/>
  <c r="X98" i="28" s="1"/>
  <c r="V99" i="28"/>
  <c r="X99" i="28" s="1"/>
  <c r="V100" i="28"/>
  <c r="X100" i="28" s="1"/>
  <c r="V101" i="28"/>
  <c r="X101" i="28" s="1"/>
  <c r="V102" i="28"/>
  <c r="X102" i="28" s="1"/>
  <c r="V103" i="28"/>
  <c r="X103" i="28" s="1"/>
  <c r="V104" i="28"/>
  <c r="X104" i="28" s="1"/>
  <c r="V105" i="28"/>
  <c r="X105" i="28" s="1"/>
  <c r="V106" i="28"/>
  <c r="X106" i="28" s="1"/>
  <c r="V107" i="28"/>
  <c r="V108" i="28"/>
  <c r="X108" i="28" s="1"/>
  <c r="V109" i="28"/>
  <c r="X109" i="28" s="1"/>
  <c r="V110" i="28"/>
  <c r="X110" i="28" s="1"/>
  <c r="V111" i="28"/>
  <c r="X111" i="28" s="1"/>
  <c r="V112" i="28"/>
  <c r="X112" i="28" s="1"/>
  <c r="V113" i="28"/>
  <c r="X113" i="28" s="1"/>
  <c r="V114" i="28"/>
  <c r="X114" i="28" s="1"/>
  <c r="V115" i="28"/>
  <c r="X115" i="28" s="1"/>
  <c r="V116" i="28"/>
  <c r="X116" i="28" s="1"/>
  <c r="V117" i="28"/>
  <c r="X117" i="28" s="1"/>
  <c r="V118" i="28"/>
  <c r="X118" i="28" s="1"/>
  <c r="V119" i="28"/>
  <c r="X119" i="28" s="1"/>
  <c r="V120" i="28"/>
  <c r="X120" i="28" s="1"/>
  <c r="V121" i="28"/>
  <c r="X121" i="28" s="1"/>
  <c r="V122" i="28"/>
  <c r="X122" i="28" s="1"/>
  <c r="V123" i="28"/>
  <c r="X123" i="28" s="1"/>
  <c r="V124" i="28"/>
  <c r="X124" i="28" s="1"/>
  <c r="V125" i="28"/>
  <c r="X125" i="28" s="1"/>
  <c r="V126" i="28"/>
  <c r="X126" i="28" s="1"/>
  <c r="V127" i="28"/>
  <c r="X127" i="28" s="1"/>
  <c r="V128" i="28"/>
  <c r="X128" i="28" s="1"/>
  <c r="V129" i="28"/>
  <c r="X129" i="28" s="1"/>
  <c r="V130" i="28"/>
  <c r="X130" i="28" s="1"/>
  <c r="V131" i="28"/>
  <c r="X131" i="28" s="1"/>
  <c r="V132" i="28"/>
  <c r="X132" i="28" s="1"/>
  <c r="V133" i="28"/>
  <c r="X133" i="28" s="1"/>
  <c r="V134" i="28"/>
  <c r="X134" i="28" s="1"/>
  <c r="V135" i="28"/>
  <c r="X135" i="28" s="1"/>
  <c r="V136" i="28"/>
  <c r="X136" i="28" s="1"/>
  <c r="V137" i="28"/>
  <c r="X137" i="28" s="1"/>
  <c r="V138" i="28"/>
  <c r="X138" i="28" s="1"/>
  <c r="V139" i="28"/>
  <c r="X139" i="28" s="1"/>
  <c r="V140" i="28"/>
  <c r="X140" i="28" s="1"/>
  <c r="V141" i="28"/>
  <c r="X141" i="28" s="1"/>
  <c r="V142" i="28"/>
  <c r="X142" i="28" s="1"/>
  <c r="V143" i="28"/>
  <c r="X143" i="28" s="1"/>
  <c r="V144" i="28"/>
  <c r="X144" i="28" s="1"/>
  <c r="V145" i="28"/>
  <c r="X145" i="28" s="1"/>
  <c r="V146" i="28"/>
  <c r="X146" i="28" s="1"/>
  <c r="V147" i="28"/>
  <c r="X147" i="28" s="1"/>
  <c r="V148" i="28"/>
  <c r="X148" i="28" s="1"/>
  <c r="V149" i="28"/>
  <c r="X149" i="28" s="1"/>
  <c r="V150" i="28"/>
  <c r="X150" i="28" s="1"/>
  <c r="V151" i="28"/>
  <c r="X151" i="28" s="1"/>
  <c r="V152" i="28"/>
  <c r="X152" i="28" s="1"/>
  <c r="V153" i="28"/>
  <c r="X153" i="28" s="1"/>
  <c r="V154" i="28"/>
  <c r="X154" i="28" s="1"/>
  <c r="V155" i="28"/>
  <c r="X155" i="28" s="1"/>
  <c r="V156" i="28"/>
  <c r="X156" i="28" s="1"/>
  <c r="V157" i="28"/>
  <c r="X157" i="28" s="1"/>
  <c r="V158" i="28"/>
  <c r="X158" i="28" s="1"/>
  <c r="V159" i="28"/>
  <c r="X159" i="28" s="1"/>
  <c r="V160" i="28"/>
  <c r="X160" i="28" s="1"/>
  <c r="V161" i="28"/>
  <c r="X161" i="28" s="1"/>
  <c r="V162" i="28"/>
  <c r="X162" i="28" s="1"/>
  <c r="V163" i="28"/>
  <c r="X163" i="28" s="1"/>
  <c r="V164" i="28"/>
  <c r="X164" i="28" s="1"/>
  <c r="V165" i="28"/>
  <c r="X165" i="28" s="1"/>
  <c r="V166" i="28"/>
  <c r="X166" i="28" s="1"/>
  <c r="V167" i="28"/>
  <c r="X167" i="28" s="1"/>
  <c r="V168" i="28"/>
  <c r="X168" i="28" s="1"/>
  <c r="V169" i="28"/>
  <c r="X169" i="28" s="1"/>
  <c r="V170" i="28"/>
  <c r="X170" i="28" s="1"/>
  <c r="V171" i="28"/>
  <c r="X171" i="28" s="1"/>
  <c r="V172" i="28"/>
  <c r="X172" i="28" s="1"/>
  <c r="V173" i="28"/>
  <c r="X173" i="28" s="1"/>
  <c r="V174" i="28"/>
  <c r="X174" i="28" s="1"/>
  <c r="V175" i="28"/>
  <c r="X175" i="28" s="1"/>
  <c r="V176" i="28"/>
  <c r="X176" i="28" s="1"/>
  <c r="V177" i="28"/>
  <c r="X177" i="28" s="1"/>
  <c r="V178" i="28"/>
  <c r="X178" i="28" s="1"/>
  <c r="V179" i="28"/>
  <c r="X179" i="28" s="1"/>
  <c r="V180" i="28"/>
  <c r="X180" i="28" s="1"/>
  <c r="V181" i="28"/>
  <c r="X181" i="28" s="1"/>
  <c r="V182" i="28"/>
  <c r="X182" i="28" s="1"/>
  <c r="V183" i="28"/>
  <c r="X183" i="28" s="1"/>
  <c r="V184" i="28"/>
  <c r="X184" i="28" s="1"/>
  <c r="V185" i="28"/>
  <c r="X185" i="28" s="1"/>
  <c r="V186" i="28"/>
  <c r="X186" i="28" s="1"/>
  <c r="V187" i="28"/>
  <c r="X187" i="28" s="1"/>
  <c r="V188" i="28"/>
  <c r="X188" i="28" s="1"/>
  <c r="V189" i="28"/>
  <c r="X189" i="28" s="1"/>
  <c r="V190" i="28"/>
  <c r="X190" i="28" s="1"/>
  <c r="V191" i="28"/>
  <c r="X191" i="28" s="1"/>
  <c r="V192" i="28"/>
  <c r="X192" i="28" s="1"/>
  <c r="V193" i="28"/>
  <c r="X193" i="28" s="1"/>
  <c r="V194" i="28"/>
  <c r="X194" i="28" s="1"/>
  <c r="V195" i="28"/>
  <c r="X195" i="28" s="1"/>
  <c r="V196" i="28"/>
  <c r="X196" i="28" s="1"/>
  <c r="V197" i="28"/>
  <c r="X197" i="28" s="1"/>
  <c r="V198" i="28"/>
  <c r="X198" i="28" s="1"/>
  <c r="V199" i="28"/>
  <c r="X199" i="28" s="1"/>
  <c r="V200" i="28"/>
  <c r="X200" i="28" s="1"/>
  <c r="V201" i="28"/>
  <c r="X201" i="28" s="1"/>
  <c r="V202" i="28"/>
  <c r="X202" i="28" s="1"/>
  <c r="V203" i="28"/>
  <c r="X203" i="28" s="1"/>
  <c r="V204" i="28"/>
  <c r="X204" i="28" s="1"/>
  <c r="V205" i="28"/>
  <c r="X205" i="28" s="1"/>
  <c r="V206" i="28"/>
  <c r="X206" i="28" s="1"/>
  <c r="V207" i="28"/>
  <c r="X207" i="28" s="1"/>
  <c r="V208" i="28"/>
  <c r="X208" i="28" s="1"/>
  <c r="V209" i="28"/>
  <c r="X209" i="28" s="1"/>
  <c r="V210" i="28"/>
  <c r="X210" i="28" s="1"/>
  <c r="V211" i="28"/>
  <c r="X211" i="28" s="1"/>
  <c r="V212" i="28"/>
  <c r="X212" i="28" s="1"/>
  <c r="V213" i="28"/>
  <c r="X213" i="28" s="1"/>
  <c r="V214" i="28"/>
  <c r="X214" i="28" s="1"/>
  <c r="V215" i="28"/>
  <c r="X215" i="28" s="1"/>
  <c r="V216" i="28"/>
  <c r="X216" i="28" s="1"/>
  <c r="V217" i="28"/>
  <c r="X217" i="28" s="1"/>
  <c r="V218" i="28"/>
  <c r="X218" i="28" s="1"/>
  <c r="V219" i="28"/>
  <c r="X219" i="28" s="1"/>
  <c r="V220" i="28"/>
  <c r="X220" i="28" s="1"/>
  <c r="V221" i="28"/>
  <c r="X221" i="28" s="1"/>
  <c r="V222" i="28"/>
  <c r="X222" i="28" s="1"/>
  <c r="V223" i="28"/>
  <c r="X223" i="28" s="1"/>
  <c r="V224" i="28"/>
  <c r="X224" i="28" s="1"/>
  <c r="V225" i="28"/>
  <c r="X225" i="28" s="1"/>
  <c r="V226" i="28"/>
  <c r="X226" i="28" s="1"/>
  <c r="V227" i="28"/>
  <c r="X227" i="28" s="1"/>
  <c r="V228" i="28"/>
  <c r="X228" i="28" s="1"/>
  <c r="V229" i="28"/>
  <c r="X229" i="28" s="1"/>
  <c r="V230" i="28"/>
  <c r="X230" i="28" s="1"/>
  <c r="V231" i="28"/>
  <c r="X231" i="28" s="1"/>
  <c r="V232" i="28"/>
  <c r="X232" i="28" s="1"/>
  <c r="V233" i="28"/>
  <c r="X233" i="28" s="1"/>
  <c r="V234" i="28"/>
  <c r="X234" i="28" s="1"/>
  <c r="V235" i="28"/>
  <c r="X235" i="28" s="1"/>
  <c r="V236" i="28"/>
  <c r="X236" i="28" s="1"/>
  <c r="V237" i="28"/>
  <c r="X237" i="28" s="1"/>
  <c r="V238" i="28"/>
  <c r="X238" i="28" s="1"/>
  <c r="V239" i="28"/>
  <c r="X239" i="28" s="1"/>
  <c r="V240" i="28"/>
  <c r="X240" i="28" s="1"/>
  <c r="V241" i="28"/>
  <c r="X241" i="28" s="1"/>
  <c r="V242" i="28"/>
  <c r="X242" i="28" s="1"/>
  <c r="V243" i="28"/>
  <c r="X243" i="28" s="1"/>
  <c r="V244" i="28"/>
  <c r="X244" i="28" s="1"/>
  <c r="V245" i="28"/>
  <c r="X245" i="28" s="1"/>
  <c r="V246" i="28"/>
  <c r="X246" i="28" s="1"/>
  <c r="V247" i="28"/>
  <c r="X247" i="28" s="1"/>
  <c r="V248" i="28"/>
  <c r="X248" i="28" s="1"/>
  <c r="V249" i="28"/>
  <c r="X249" i="28" s="1"/>
  <c r="V250" i="28"/>
  <c r="X250" i="28" s="1"/>
  <c r="V251" i="28"/>
  <c r="X251" i="28" s="1"/>
  <c r="V252" i="28"/>
  <c r="X252" i="28" s="1"/>
  <c r="V253" i="28"/>
  <c r="X253" i="28" s="1"/>
  <c r="V254" i="28"/>
  <c r="X254" i="28" s="1"/>
  <c r="V255" i="28"/>
  <c r="X255" i="28" s="1"/>
  <c r="V256" i="28"/>
  <c r="X256" i="28" s="1"/>
  <c r="V257" i="28"/>
  <c r="X257" i="28" s="1"/>
  <c r="V258" i="28"/>
  <c r="X258" i="28" s="1"/>
  <c r="V259" i="28"/>
  <c r="X259" i="28" s="1"/>
  <c r="V260" i="28"/>
  <c r="X260" i="28" s="1"/>
  <c r="V261" i="28"/>
  <c r="X261" i="28" s="1"/>
  <c r="V262" i="28"/>
  <c r="X262" i="28" s="1"/>
  <c r="V263" i="28"/>
  <c r="X263" i="28" s="1"/>
  <c r="V264" i="28"/>
  <c r="X264" i="28" s="1"/>
  <c r="V265" i="28"/>
  <c r="X265" i="28" s="1"/>
  <c r="V266" i="28"/>
  <c r="X266" i="28" s="1"/>
  <c r="V267" i="28"/>
  <c r="X267" i="28" s="1"/>
  <c r="V268" i="28"/>
  <c r="X268" i="28" s="1"/>
  <c r="V269" i="28"/>
  <c r="X269" i="28" s="1"/>
  <c r="V270" i="28"/>
  <c r="X270" i="28" s="1"/>
  <c r="V271" i="28"/>
  <c r="X271" i="28" s="1"/>
  <c r="V272" i="28"/>
  <c r="X272" i="28" s="1"/>
  <c r="V273" i="28"/>
  <c r="X273" i="28" s="1"/>
  <c r="V274" i="28"/>
  <c r="X274" i="28" s="1"/>
  <c r="V275" i="28"/>
  <c r="X275" i="28" s="1"/>
  <c r="V276" i="28"/>
  <c r="X276" i="28" s="1"/>
  <c r="V277" i="28"/>
  <c r="X277" i="28" s="1"/>
  <c r="V278" i="28"/>
  <c r="X278" i="28" s="1"/>
  <c r="V279" i="28"/>
  <c r="X279" i="28" s="1"/>
  <c r="V280" i="28"/>
  <c r="X280" i="28" s="1"/>
  <c r="V281" i="28"/>
  <c r="X281" i="28" s="1"/>
  <c r="V282" i="28"/>
  <c r="X282" i="28" s="1"/>
  <c r="V283" i="28"/>
  <c r="X283" i="28" s="1"/>
  <c r="V284" i="28"/>
  <c r="X284" i="28" s="1"/>
  <c r="V285" i="28"/>
  <c r="X285" i="28" s="1"/>
  <c r="V286" i="28"/>
  <c r="X286" i="28" s="1"/>
  <c r="V287" i="28"/>
  <c r="X287" i="28" s="1"/>
  <c r="V288" i="28"/>
  <c r="X288" i="28" s="1"/>
  <c r="V289" i="28"/>
  <c r="X289" i="28" s="1"/>
  <c r="V290" i="28"/>
  <c r="X290" i="28" s="1"/>
  <c r="V291" i="28"/>
  <c r="X291" i="28" s="1"/>
  <c r="V292" i="28"/>
  <c r="X292" i="28" s="1"/>
  <c r="V293" i="28"/>
  <c r="X293" i="28" s="1"/>
  <c r="V294" i="28"/>
  <c r="X294" i="28" s="1"/>
  <c r="V295" i="28"/>
  <c r="X295" i="28" s="1"/>
  <c r="V296" i="28"/>
  <c r="X296" i="28" s="1"/>
  <c r="V297" i="28"/>
  <c r="X297" i="28" s="1"/>
  <c r="V298" i="28"/>
  <c r="X298" i="28" s="1"/>
  <c r="V299" i="28"/>
  <c r="X299" i="28" s="1"/>
  <c r="V300" i="28"/>
  <c r="X300" i="28" s="1"/>
  <c r="V301" i="28"/>
  <c r="X301" i="28" s="1"/>
  <c r="V302" i="28"/>
  <c r="X302" i="28" s="1"/>
  <c r="V303" i="28"/>
  <c r="X303" i="28" s="1"/>
  <c r="V304" i="28"/>
  <c r="X304" i="28" s="1"/>
  <c r="V305" i="28"/>
  <c r="X305" i="28" s="1"/>
  <c r="V306" i="28"/>
  <c r="X306" i="28" s="1"/>
  <c r="V307" i="28"/>
  <c r="X307" i="28" s="1"/>
  <c r="V308" i="28"/>
  <c r="X308" i="28" s="1"/>
  <c r="V309" i="28"/>
  <c r="X309" i="28" s="1"/>
  <c r="V310" i="28"/>
  <c r="X310" i="28" s="1"/>
  <c r="V311" i="28"/>
  <c r="X311" i="28" s="1"/>
  <c r="V312" i="28"/>
  <c r="X312" i="28" s="1"/>
  <c r="V313" i="28"/>
  <c r="X313" i="28" s="1"/>
  <c r="V314" i="28"/>
  <c r="X314" i="28" s="1"/>
  <c r="V315" i="28"/>
  <c r="X315" i="28" s="1"/>
  <c r="V316" i="28"/>
  <c r="X316" i="28" s="1"/>
  <c r="V317" i="28"/>
  <c r="X317" i="28" s="1"/>
  <c r="V318" i="28"/>
  <c r="X318" i="28" s="1"/>
  <c r="V319" i="28"/>
  <c r="X319" i="28" s="1"/>
  <c r="V320" i="28"/>
  <c r="X320" i="28" s="1"/>
  <c r="V321" i="28"/>
  <c r="X321" i="28" s="1"/>
  <c r="V322" i="28"/>
  <c r="X322" i="28" s="1"/>
  <c r="V323" i="28"/>
  <c r="X323" i="28" s="1"/>
  <c r="V324" i="28"/>
  <c r="X324" i="28" s="1"/>
  <c r="V325" i="28"/>
  <c r="X325" i="28" s="1"/>
  <c r="V326" i="28"/>
  <c r="X326" i="28" s="1"/>
  <c r="V327" i="28"/>
  <c r="X327" i="28" s="1"/>
  <c r="V328" i="28"/>
  <c r="X328" i="28" s="1"/>
  <c r="V329" i="28"/>
  <c r="X329" i="28" s="1"/>
  <c r="V330" i="28"/>
  <c r="X330" i="28" s="1"/>
  <c r="V331" i="28"/>
  <c r="X331" i="28" s="1"/>
  <c r="V332" i="28"/>
  <c r="X332" i="28" s="1"/>
  <c r="V333" i="28"/>
  <c r="X333" i="28" s="1"/>
  <c r="V334" i="28"/>
  <c r="X334" i="28" s="1"/>
  <c r="V335" i="28"/>
  <c r="X335" i="28" s="1"/>
  <c r="V336" i="28"/>
  <c r="X336" i="28" s="1"/>
  <c r="V337" i="28"/>
  <c r="X337" i="28" s="1"/>
  <c r="V338" i="28"/>
  <c r="X338" i="28" s="1"/>
  <c r="V339" i="28"/>
  <c r="X339" i="28" s="1"/>
  <c r="V340" i="28"/>
  <c r="X340" i="28" s="1"/>
  <c r="V341" i="28"/>
  <c r="X341" i="28" s="1"/>
  <c r="V342" i="28"/>
  <c r="X342" i="28" s="1"/>
  <c r="V343" i="28"/>
  <c r="X343" i="28" s="1"/>
  <c r="V344" i="28"/>
  <c r="X344" i="28" s="1"/>
  <c r="V345" i="28"/>
  <c r="X345" i="28" s="1"/>
  <c r="V346" i="28"/>
  <c r="X346" i="28" s="1"/>
  <c r="V347" i="28"/>
  <c r="X347" i="28" s="1"/>
  <c r="V348" i="28"/>
  <c r="X348" i="28" s="1"/>
  <c r="V349" i="28"/>
  <c r="X349" i="28" s="1"/>
  <c r="V350" i="28"/>
  <c r="X350" i="28" s="1"/>
  <c r="V351" i="28"/>
  <c r="X351" i="28" s="1"/>
  <c r="V352" i="28"/>
  <c r="X352" i="28" s="1"/>
  <c r="V353" i="28"/>
  <c r="X353" i="28" s="1"/>
  <c r="V354" i="28"/>
  <c r="X354" i="28" s="1"/>
  <c r="V355" i="28"/>
  <c r="X355" i="28" s="1"/>
  <c r="V356" i="28"/>
  <c r="X356" i="28" s="1"/>
  <c r="V357" i="28"/>
  <c r="X357" i="28" s="1"/>
  <c r="V358" i="28"/>
  <c r="X358" i="28" s="1"/>
  <c r="V359" i="28"/>
  <c r="X359" i="28" s="1"/>
  <c r="V360" i="28"/>
  <c r="X360" i="28" s="1"/>
  <c r="V361" i="28"/>
  <c r="X361" i="28" s="1"/>
  <c r="V362" i="28"/>
  <c r="X362" i="28" s="1"/>
  <c r="V363" i="28"/>
  <c r="X363" i="28" s="1"/>
  <c r="V364" i="28"/>
  <c r="X364" i="28" s="1"/>
  <c r="V365" i="28"/>
  <c r="X365" i="28" s="1"/>
  <c r="V366" i="28"/>
  <c r="X366" i="28" s="1"/>
  <c r="V367" i="28"/>
  <c r="X367" i="28" s="1"/>
  <c r="V368" i="28"/>
  <c r="X368" i="28" s="1"/>
  <c r="V369" i="28"/>
  <c r="X369" i="28" s="1"/>
  <c r="V370" i="28"/>
  <c r="X370" i="28" s="1"/>
  <c r="V371" i="28"/>
  <c r="X371" i="28" s="1"/>
  <c r="V372" i="28"/>
  <c r="X372" i="28" s="1"/>
  <c r="V373" i="28"/>
  <c r="X373" i="28" s="1"/>
  <c r="V374" i="28"/>
  <c r="X374" i="28" s="1"/>
  <c r="V375" i="28"/>
  <c r="X375" i="28" s="1"/>
  <c r="V376" i="28"/>
  <c r="X376" i="28" s="1"/>
  <c r="V377" i="28"/>
  <c r="X377" i="28" s="1"/>
  <c r="V378" i="28"/>
  <c r="X378" i="28" s="1"/>
  <c r="V379" i="28"/>
  <c r="X379" i="28" s="1"/>
  <c r="V380" i="28"/>
  <c r="X380" i="28" s="1"/>
  <c r="V381" i="28"/>
  <c r="X381" i="28" s="1"/>
  <c r="V382" i="28"/>
  <c r="X382" i="28" s="1"/>
  <c r="V383" i="28"/>
  <c r="X383" i="28" s="1"/>
  <c r="V384" i="28"/>
  <c r="X384" i="28" s="1"/>
  <c r="V385" i="28"/>
  <c r="X385" i="28" s="1"/>
  <c r="V386" i="28"/>
  <c r="X386" i="28" s="1"/>
  <c r="V387" i="28"/>
  <c r="X387" i="28" s="1"/>
  <c r="V388" i="28"/>
  <c r="X388" i="28" s="1"/>
  <c r="V389" i="28"/>
  <c r="X389" i="28" s="1"/>
  <c r="V390" i="28"/>
  <c r="X390" i="28" s="1"/>
  <c r="V391" i="28"/>
  <c r="X391" i="28" s="1"/>
  <c r="V392" i="28"/>
  <c r="X392" i="28" s="1"/>
  <c r="V393" i="28"/>
  <c r="X393" i="28" s="1"/>
  <c r="V394" i="28"/>
  <c r="X394" i="28" s="1"/>
  <c r="V395" i="28"/>
  <c r="X395" i="28" s="1"/>
  <c r="V396" i="28"/>
  <c r="X396" i="28" s="1"/>
  <c r="V397" i="28"/>
  <c r="X397" i="28" s="1"/>
  <c r="V398" i="28"/>
  <c r="X398" i="28" s="1"/>
  <c r="V399" i="28"/>
  <c r="X399" i="28" s="1"/>
  <c r="V400" i="28"/>
  <c r="X400" i="28" s="1"/>
  <c r="V401" i="28"/>
  <c r="X401" i="28" s="1"/>
  <c r="V402" i="28"/>
  <c r="X402" i="28" s="1"/>
  <c r="V403" i="28"/>
  <c r="X403" i="28" s="1"/>
  <c r="V404" i="28"/>
  <c r="X404" i="28" s="1"/>
  <c r="V405" i="28"/>
  <c r="X405" i="28" s="1"/>
  <c r="V406" i="28"/>
  <c r="X406" i="28" s="1"/>
  <c r="V407" i="28"/>
  <c r="X407" i="28" s="1"/>
  <c r="V408" i="28"/>
  <c r="X408" i="28" s="1"/>
  <c r="V409" i="28"/>
  <c r="X409" i="28" s="1"/>
  <c r="V410" i="28"/>
  <c r="X410" i="28" s="1"/>
  <c r="V411" i="28"/>
  <c r="X411" i="28" s="1"/>
  <c r="V412" i="28"/>
  <c r="X412" i="28" s="1"/>
  <c r="V413" i="28"/>
  <c r="X413" i="28" s="1"/>
  <c r="V414" i="28"/>
  <c r="X414" i="28" s="1"/>
  <c r="V415" i="28"/>
  <c r="X415" i="28" s="1"/>
  <c r="V416" i="28"/>
  <c r="X416" i="28" s="1"/>
  <c r="V417" i="28"/>
  <c r="X417" i="28" s="1"/>
  <c r="V418" i="28"/>
  <c r="X418" i="28" s="1"/>
  <c r="V419" i="28"/>
  <c r="X419" i="28" s="1"/>
  <c r="V420" i="28"/>
  <c r="X420" i="28" s="1"/>
  <c r="V421" i="28"/>
  <c r="X421" i="28" s="1"/>
  <c r="V422" i="28"/>
  <c r="X422" i="28" s="1"/>
  <c r="V423" i="28"/>
  <c r="X423" i="28" s="1"/>
  <c r="V424" i="28"/>
  <c r="X424" i="28" s="1"/>
  <c r="V425" i="28"/>
  <c r="X425" i="28" s="1"/>
  <c r="V426" i="28"/>
  <c r="X426" i="28" s="1"/>
  <c r="V427" i="28"/>
  <c r="X427" i="28" s="1"/>
  <c r="V428" i="28"/>
  <c r="X428" i="28" s="1"/>
  <c r="V429" i="28"/>
  <c r="X429" i="28" s="1"/>
  <c r="V430" i="28"/>
  <c r="X430" i="28" s="1"/>
  <c r="V431" i="28"/>
  <c r="X431" i="28" s="1"/>
  <c r="V432" i="28"/>
  <c r="X432" i="28" s="1"/>
  <c r="V433" i="28"/>
  <c r="X433" i="28" s="1"/>
  <c r="V434" i="28"/>
  <c r="X434" i="28" s="1"/>
  <c r="V435" i="28"/>
  <c r="X435" i="28" s="1"/>
  <c r="V436" i="28"/>
  <c r="X436" i="28" s="1"/>
  <c r="V437" i="28"/>
  <c r="X437" i="28" s="1"/>
  <c r="V438" i="28"/>
  <c r="X438" i="28" s="1"/>
  <c r="V439" i="28"/>
  <c r="X439" i="28" s="1"/>
  <c r="V440" i="28"/>
  <c r="X440" i="28" s="1"/>
  <c r="V441" i="28"/>
  <c r="X441" i="28" s="1"/>
  <c r="V442" i="28"/>
  <c r="X442" i="28" s="1"/>
  <c r="V443" i="28"/>
  <c r="X443" i="28" s="1"/>
  <c r="V444" i="28"/>
  <c r="X444" i="28" s="1"/>
  <c r="V445" i="28"/>
  <c r="X445" i="28" s="1"/>
  <c r="V446" i="28"/>
  <c r="X446" i="28" s="1"/>
  <c r="V447" i="28"/>
  <c r="X447" i="28" s="1"/>
  <c r="V448" i="28"/>
  <c r="X448" i="28" s="1"/>
  <c r="V449" i="28"/>
  <c r="X449" i="28" s="1"/>
  <c r="V450" i="28"/>
  <c r="X450" i="28" s="1"/>
  <c r="V451" i="28"/>
  <c r="X451" i="28" s="1"/>
  <c r="V452" i="28"/>
  <c r="X452" i="28" s="1"/>
  <c r="V453" i="28"/>
  <c r="X453" i="28" s="1"/>
  <c r="V454" i="28"/>
  <c r="X454" i="28" s="1"/>
  <c r="V455" i="28"/>
  <c r="X455" i="28" s="1"/>
  <c r="V456" i="28"/>
  <c r="X456" i="28" s="1"/>
  <c r="V457" i="28"/>
  <c r="X457" i="28" s="1"/>
  <c r="V458" i="28"/>
  <c r="X458" i="28" s="1"/>
  <c r="V459" i="28"/>
  <c r="X459" i="28" s="1"/>
  <c r="V460" i="28"/>
  <c r="X460" i="28" s="1"/>
  <c r="V461" i="28"/>
  <c r="X461" i="28" s="1"/>
  <c r="V462" i="28"/>
  <c r="X462" i="28" s="1"/>
  <c r="V463" i="28"/>
  <c r="X463" i="28" s="1"/>
  <c r="V464" i="28"/>
  <c r="X464" i="28" s="1"/>
  <c r="V465" i="28"/>
  <c r="X465" i="28" s="1"/>
  <c r="V466" i="28"/>
  <c r="X466" i="28" s="1"/>
  <c r="V467" i="28"/>
  <c r="X467" i="28" s="1"/>
  <c r="V468" i="28"/>
  <c r="X468" i="28" s="1"/>
  <c r="V469" i="28"/>
  <c r="X469" i="28" s="1"/>
  <c r="V470" i="28"/>
  <c r="X470" i="28" s="1"/>
  <c r="V471" i="28"/>
  <c r="X471" i="28" s="1"/>
  <c r="V472" i="28"/>
  <c r="X472" i="28" s="1"/>
  <c r="V473" i="28"/>
  <c r="X473" i="28" s="1"/>
  <c r="V474" i="28"/>
  <c r="X474" i="28" s="1"/>
  <c r="V475" i="28"/>
  <c r="X475" i="28" s="1"/>
  <c r="V476" i="28"/>
  <c r="X476" i="28" s="1"/>
  <c r="V477" i="28"/>
  <c r="X477" i="28" s="1"/>
  <c r="V478" i="28"/>
  <c r="X478" i="28" s="1"/>
  <c r="V479" i="28"/>
  <c r="X479" i="28" s="1"/>
  <c r="V480" i="28"/>
  <c r="X480" i="28" s="1"/>
  <c r="V481" i="28"/>
  <c r="X481" i="28" s="1"/>
  <c r="V482" i="28"/>
  <c r="X482" i="28" s="1"/>
  <c r="V483" i="28"/>
  <c r="X483" i="28" s="1"/>
  <c r="V484" i="28"/>
  <c r="X484" i="28" s="1"/>
  <c r="V485" i="28"/>
  <c r="X485" i="28" s="1"/>
  <c r="V486" i="28"/>
  <c r="X486" i="28" s="1"/>
  <c r="V487" i="28"/>
  <c r="X487" i="28" s="1"/>
  <c r="V488" i="28"/>
  <c r="X488" i="28" s="1"/>
  <c r="V489" i="28"/>
  <c r="X489" i="28" s="1"/>
  <c r="V490" i="28"/>
  <c r="X490" i="28" s="1"/>
  <c r="V491" i="28"/>
  <c r="X491" i="28" s="1"/>
  <c r="V492" i="28"/>
  <c r="X492" i="28" s="1"/>
  <c r="V493" i="28"/>
  <c r="X493" i="28" s="1"/>
  <c r="V494" i="28"/>
  <c r="X494" i="28" s="1"/>
  <c r="V495" i="28"/>
  <c r="X495" i="28" s="1"/>
  <c r="V496" i="28"/>
  <c r="X496" i="28" s="1"/>
  <c r="V497" i="28"/>
  <c r="X497" i="28" s="1"/>
  <c r="V498" i="28"/>
  <c r="X498" i="28" s="1"/>
  <c r="V499" i="28"/>
  <c r="X499" i="28" s="1"/>
  <c r="V500" i="28"/>
  <c r="X500" i="28" s="1"/>
  <c r="V501" i="28"/>
  <c r="X501" i="28" s="1"/>
  <c r="V502" i="28"/>
  <c r="X502" i="28" s="1"/>
  <c r="V503" i="28"/>
  <c r="X503" i="28" s="1"/>
  <c r="V504" i="28"/>
  <c r="X504" i="28" s="1"/>
  <c r="V505" i="28"/>
  <c r="X505" i="28" s="1"/>
  <c r="V506" i="28"/>
  <c r="X506" i="28" s="1"/>
  <c r="V507" i="28"/>
  <c r="X507" i="28" s="1"/>
  <c r="V508" i="28"/>
  <c r="X508" i="28" s="1"/>
  <c r="V509" i="28"/>
  <c r="X509" i="28" s="1"/>
  <c r="V510" i="28"/>
  <c r="X510" i="28" s="1"/>
  <c r="V511" i="28"/>
  <c r="X511" i="28" s="1"/>
  <c r="V512" i="28"/>
  <c r="X512" i="28" s="1"/>
  <c r="V513" i="28"/>
  <c r="X513" i="28" s="1"/>
  <c r="V514" i="28"/>
  <c r="X514" i="28" s="1"/>
  <c r="V515" i="28"/>
  <c r="X515" i="28" s="1"/>
  <c r="V516" i="28"/>
  <c r="X516" i="28" s="1"/>
  <c r="V517" i="28"/>
  <c r="X517" i="28" s="1"/>
  <c r="V518" i="28"/>
  <c r="X518" i="28" s="1"/>
  <c r="V519" i="28"/>
  <c r="X519" i="28" s="1"/>
  <c r="V520" i="28"/>
  <c r="X520" i="28" s="1"/>
  <c r="V521" i="28"/>
  <c r="X521" i="28" s="1"/>
  <c r="V522" i="28"/>
  <c r="X522" i="28" s="1"/>
  <c r="V523" i="28"/>
  <c r="X523" i="28" s="1"/>
  <c r="V524" i="28"/>
  <c r="X524" i="28" s="1"/>
  <c r="L22" i="28"/>
  <c r="AB25" i="28"/>
  <c r="X33" i="28" l="1"/>
  <c r="AB524" i="28"/>
  <c r="AB523" i="28"/>
  <c r="AB522" i="28"/>
  <c r="AB521" i="28"/>
  <c r="AB520" i="28"/>
  <c r="AB519" i="28"/>
  <c r="AB518" i="28"/>
  <c r="AB517" i="28"/>
  <c r="AB516" i="28"/>
  <c r="AB515" i="28"/>
  <c r="AB514" i="28"/>
  <c r="AB513" i="28"/>
  <c r="AB512" i="28"/>
  <c r="AB511" i="28"/>
  <c r="AB510" i="28"/>
  <c r="AB509" i="28"/>
  <c r="AB508" i="28"/>
  <c r="AB507" i="28"/>
  <c r="AB506" i="28"/>
  <c r="AB505" i="28"/>
  <c r="AB504" i="28"/>
  <c r="AB503" i="28"/>
  <c r="AB502" i="28"/>
  <c r="AB501" i="28"/>
  <c r="AB500" i="28"/>
  <c r="AB499" i="28"/>
  <c r="AB498" i="28"/>
  <c r="AB497" i="28"/>
  <c r="AB496" i="28"/>
  <c r="AB495" i="28"/>
  <c r="AB494" i="28"/>
  <c r="AB493" i="28"/>
  <c r="AB492" i="28"/>
  <c r="AB491" i="28"/>
  <c r="AB490" i="28"/>
  <c r="AB489" i="28"/>
  <c r="AB488" i="28"/>
  <c r="AB487" i="28"/>
  <c r="AB486" i="28"/>
  <c r="AB485" i="28"/>
  <c r="AB484" i="28"/>
  <c r="AB483" i="28"/>
  <c r="AB482" i="28"/>
  <c r="AB481" i="28"/>
  <c r="AB480" i="28"/>
  <c r="AB479" i="28"/>
  <c r="AB478" i="28"/>
  <c r="AB477" i="28"/>
  <c r="AB476" i="28"/>
  <c r="AB475" i="28"/>
  <c r="AB474" i="28"/>
  <c r="AB473" i="28"/>
  <c r="AB472" i="28"/>
  <c r="AB471" i="28"/>
  <c r="AB470" i="28"/>
  <c r="AB469" i="28"/>
  <c r="AB468" i="28"/>
  <c r="AB467" i="28"/>
  <c r="AB466" i="28"/>
  <c r="AB465" i="28"/>
  <c r="AB464" i="28"/>
  <c r="AB463" i="28"/>
  <c r="AB462" i="28"/>
  <c r="AB461" i="28"/>
  <c r="AB460" i="28"/>
  <c r="AB459" i="28"/>
  <c r="AB458" i="28"/>
  <c r="AB457" i="28"/>
  <c r="AB456" i="28"/>
  <c r="AB455" i="28"/>
  <c r="AB454" i="28"/>
  <c r="AB453" i="28"/>
  <c r="AB452" i="28"/>
  <c r="AB451" i="28"/>
  <c r="AB450" i="28"/>
  <c r="AB449" i="28"/>
  <c r="AB448" i="28"/>
  <c r="AB447" i="28"/>
  <c r="AB446" i="28"/>
  <c r="AB445" i="28"/>
  <c r="AB444" i="28"/>
  <c r="AB443" i="28"/>
  <c r="AB442" i="28"/>
  <c r="AB441" i="28"/>
  <c r="AB440" i="28"/>
  <c r="AB439" i="28"/>
  <c r="AB438" i="28"/>
  <c r="AB437" i="28"/>
  <c r="AB436" i="28"/>
  <c r="AB435" i="28"/>
  <c r="AB434" i="28"/>
  <c r="AB433" i="28"/>
  <c r="AB432" i="28"/>
  <c r="AB431" i="28"/>
  <c r="AB430" i="28"/>
  <c r="AB429" i="28"/>
  <c r="AB428" i="28"/>
  <c r="AB427" i="28"/>
  <c r="AB426" i="28"/>
  <c r="AB425" i="28"/>
  <c r="AB424" i="28"/>
  <c r="AB423" i="28"/>
  <c r="AB422" i="28"/>
  <c r="AB421" i="28"/>
  <c r="AB420" i="28"/>
  <c r="AB419" i="28"/>
  <c r="AB418" i="28"/>
  <c r="AB417" i="28"/>
  <c r="AB416" i="28"/>
  <c r="AB415" i="28"/>
  <c r="AB414" i="28"/>
  <c r="AB413" i="28"/>
  <c r="AB412" i="28"/>
  <c r="AB411" i="28"/>
  <c r="AB410" i="28"/>
  <c r="AB409" i="28"/>
  <c r="AB408" i="28"/>
  <c r="AB407" i="28"/>
  <c r="AB406" i="28"/>
  <c r="AB405" i="28"/>
  <c r="AB404" i="28"/>
  <c r="AB403" i="28"/>
  <c r="AB402" i="28"/>
  <c r="AB401" i="28"/>
  <c r="AB400" i="28"/>
  <c r="AB399" i="28"/>
  <c r="AB398" i="28"/>
  <c r="AB397" i="28"/>
  <c r="AB396" i="28"/>
  <c r="AB395" i="28"/>
  <c r="AB394" i="28"/>
  <c r="AB393" i="28"/>
  <c r="AB392" i="28"/>
  <c r="AB391" i="28"/>
  <c r="AB390" i="28"/>
  <c r="AB389" i="28"/>
  <c r="AB388" i="28"/>
  <c r="AB387" i="28"/>
  <c r="AB386" i="28"/>
  <c r="AB385" i="28"/>
  <c r="AB384" i="28"/>
  <c r="AB383" i="28"/>
  <c r="AB382" i="28"/>
  <c r="AB381" i="28"/>
  <c r="AB380" i="28"/>
  <c r="AB379" i="28"/>
  <c r="AB378" i="28"/>
  <c r="AB377" i="28"/>
  <c r="AB376" i="28"/>
  <c r="AB375" i="28"/>
  <c r="AB374" i="28"/>
  <c r="AB373" i="28"/>
  <c r="AB372" i="28"/>
  <c r="AB371" i="28"/>
  <c r="AB370" i="28"/>
  <c r="AB369" i="28"/>
  <c r="AB368" i="28"/>
  <c r="AB367" i="28"/>
  <c r="AB366" i="28"/>
  <c r="AB365" i="28"/>
  <c r="AB364" i="28"/>
  <c r="AB363" i="28"/>
  <c r="AB362" i="28"/>
  <c r="AB361" i="28"/>
  <c r="AB360" i="28"/>
  <c r="AB359" i="28"/>
  <c r="AB358" i="28"/>
  <c r="AB357" i="28"/>
  <c r="AB356" i="28"/>
  <c r="AB355" i="28"/>
  <c r="AB354" i="28"/>
  <c r="AB353" i="28"/>
  <c r="AB352" i="28"/>
  <c r="AB351" i="28"/>
  <c r="AB350" i="28"/>
  <c r="AB349" i="28"/>
  <c r="AB348" i="28"/>
  <c r="AB347" i="28"/>
  <c r="AB346" i="28"/>
  <c r="AB345" i="28"/>
  <c r="AB344" i="28"/>
  <c r="AB343" i="28"/>
  <c r="AB342" i="28"/>
  <c r="AB341" i="28"/>
  <c r="AB340" i="28"/>
  <c r="AB339" i="28"/>
  <c r="AB338" i="28"/>
  <c r="AB337" i="28"/>
  <c r="AB336" i="28"/>
  <c r="AB335" i="28"/>
  <c r="AB334" i="28"/>
  <c r="AB333" i="28"/>
  <c r="AB332" i="28"/>
  <c r="AB331" i="28"/>
  <c r="AB330" i="28"/>
  <c r="AB329" i="28"/>
  <c r="AB328" i="28"/>
  <c r="AB327" i="28"/>
  <c r="AB326" i="28"/>
  <c r="AB325" i="28"/>
  <c r="AB324" i="28"/>
  <c r="AB323" i="28"/>
  <c r="AB322" i="28"/>
  <c r="AB321" i="28"/>
  <c r="AB320" i="28"/>
  <c r="AB319" i="28"/>
  <c r="AB318" i="28"/>
  <c r="AB317" i="28"/>
  <c r="AB316" i="28"/>
  <c r="AB315" i="28"/>
  <c r="AB314" i="28"/>
  <c r="AB313" i="28"/>
  <c r="AB312" i="28"/>
  <c r="AB311" i="28"/>
  <c r="AB310" i="28"/>
  <c r="AB309" i="28"/>
  <c r="AB308" i="28"/>
  <c r="AB307" i="28"/>
  <c r="AB306" i="28"/>
  <c r="AB305" i="28"/>
  <c r="AB304" i="28"/>
  <c r="AB303" i="28"/>
  <c r="AB302" i="28"/>
  <c r="AB301" i="28"/>
  <c r="AB300" i="28"/>
  <c r="AB299" i="28"/>
  <c r="AB298" i="28"/>
  <c r="AB297" i="28"/>
  <c r="AB296" i="28"/>
  <c r="AB295" i="28"/>
  <c r="AB294" i="28"/>
  <c r="AB293" i="28"/>
  <c r="AB292" i="28"/>
  <c r="AB291" i="28"/>
  <c r="AB290" i="28"/>
  <c r="AB289" i="28"/>
  <c r="AB288" i="28"/>
  <c r="AB287" i="28"/>
  <c r="AB286" i="28"/>
  <c r="AB285" i="28"/>
  <c r="AB284" i="28"/>
  <c r="AB283" i="28"/>
  <c r="AB282" i="28"/>
  <c r="AB281" i="28"/>
  <c r="AB280" i="28"/>
  <c r="AB279" i="28"/>
  <c r="AB278" i="28"/>
  <c r="AB277" i="28"/>
  <c r="AB276" i="28"/>
  <c r="AB275" i="28"/>
  <c r="AB274" i="28"/>
  <c r="AB273" i="28"/>
  <c r="AB272" i="28"/>
  <c r="AB271" i="28"/>
  <c r="AB270" i="28"/>
  <c r="AB269" i="28"/>
  <c r="AB268" i="28"/>
  <c r="AB267" i="28"/>
  <c r="AB266" i="28"/>
  <c r="AB265" i="28"/>
  <c r="AB264" i="28"/>
  <c r="AB263" i="28"/>
  <c r="AB262" i="28"/>
  <c r="AB261" i="28"/>
  <c r="AB260" i="28"/>
  <c r="AB259" i="28"/>
  <c r="AB258" i="28"/>
  <c r="AB257" i="28"/>
  <c r="AB256" i="28"/>
  <c r="AB255" i="28"/>
  <c r="AB254" i="28"/>
  <c r="AB253" i="28"/>
  <c r="AB252" i="28"/>
  <c r="AB251" i="28"/>
  <c r="AB250" i="28"/>
  <c r="AB249" i="28"/>
  <c r="AB248" i="28"/>
  <c r="AB247" i="28"/>
  <c r="AB246" i="28"/>
  <c r="AB245" i="28"/>
  <c r="AB244" i="28"/>
  <c r="AB243" i="28"/>
  <c r="AB242" i="28"/>
  <c r="AB241" i="28"/>
  <c r="AB240" i="28"/>
  <c r="AB239" i="28"/>
  <c r="AB238" i="28"/>
  <c r="AB237" i="28"/>
  <c r="AB236" i="28"/>
  <c r="AB235" i="28"/>
  <c r="AB234" i="28"/>
  <c r="AB233" i="28"/>
  <c r="AB232" i="28"/>
  <c r="AB231" i="28"/>
  <c r="AB230" i="28"/>
  <c r="AB229" i="28"/>
  <c r="AB228" i="28"/>
  <c r="AB227" i="28"/>
  <c r="AB226" i="28"/>
  <c r="AB225" i="28"/>
  <c r="AB224" i="28"/>
  <c r="AB223" i="28"/>
  <c r="AB222" i="28"/>
  <c r="AB221" i="28"/>
  <c r="AB220" i="28"/>
  <c r="AB219" i="28"/>
  <c r="AB218" i="28"/>
  <c r="AB217" i="28"/>
  <c r="AB216" i="28"/>
  <c r="AB215" i="28"/>
  <c r="AB214" i="28"/>
  <c r="AB213" i="28"/>
  <c r="AB212" i="28"/>
  <c r="AB211" i="28"/>
  <c r="AB210" i="28"/>
  <c r="AB209" i="28"/>
  <c r="AB208" i="28"/>
  <c r="AB207" i="28"/>
  <c r="AB206" i="28"/>
  <c r="AB205" i="28"/>
  <c r="AB204" i="28"/>
  <c r="AB203" i="28"/>
  <c r="AB202" i="28"/>
  <c r="AB201" i="28"/>
  <c r="AB200" i="28"/>
  <c r="AB199" i="28"/>
  <c r="AB198" i="28"/>
  <c r="AB197" i="28"/>
  <c r="AB196" i="28"/>
  <c r="AB195" i="28"/>
  <c r="AB194" i="28"/>
  <c r="AB193" i="28"/>
  <c r="AB192" i="28"/>
  <c r="AB191" i="28"/>
  <c r="AB190" i="28"/>
  <c r="AB189" i="28"/>
  <c r="AB188" i="28"/>
  <c r="AB187" i="28"/>
  <c r="AB186" i="28"/>
  <c r="AB185" i="28"/>
  <c r="AB184" i="28"/>
  <c r="AB183" i="28"/>
  <c r="AB182" i="28"/>
  <c r="AB181" i="28"/>
  <c r="AB180" i="28"/>
  <c r="AB179" i="28"/>
  <c r="AB178" i="28"/>
  <c r="AB177" i="28"/>
  <c r="AB176" i="28"/>
  <c r="AB175" i="28"/>
  <c r="AB174" i="28"/>
  <c r="AB173" i="28"/>
  <c r="AB172" i="28"/>
  <c r="AB171" i="28"/>
  <c r="AB170" i="28"/>
  <c r="AB169" i="28"/>
  <c r="AB168" i="28"/>
  <c r="AB167" i="28"/>
  <c r="AB166" i="28"/>
  <c r="AB165" i="28"/>
  <c r="AB164" i="28"/>
  <c r="AB163" i="28"/>
  <c r="AB162" i="28"/>
  <c r="AB161" i="28"/>
  <c r="AB160" i="28"/>
  <c r="AB159" i="28"/>
  <c r="AB158" i="28"/>
  <c r="AB157" i="28"/>
  <c r="AB156" i="28"/>
  <c r="AB155" i="28"/>
  <c r="AB154" i="28"/>
  <c r="AB153" i="28"/>
  <c r="AB152" i="28"/>
  <c r="AB151" i="28"/>
  <c r="AB150" i="28"/>
  <c r="AB149" i="28"/>
  <c r="AB148" i="28"/>
  <c r="AB147" i="28"/>
  <c r="AB146" i="28"/>
  <c r="AB145" i="28"/>
  <c r="AB144" i="28"/>
  <c r="AB143" i="28"/>
  <c r="AB142" i="28"/>
  <c r="AB141" i="28"/>
  <c r="AB140" i="28"/>
  <c r="AB139" i="28"/>
  <c r="AB138" i="28"/>
  <c r="AB137" i="28"/>
  <c r="AB136" i="28"/>
  <c r="AB135" i="28"/>
  <c r="AB134" i="28"/>
  <c r="AB133" i="28"/>
  <c r="AB132" i="28"/>
  <c r="AB131" i="28"/>
  <c r="AB130" i="28"/>
  <c r="AB129" i="28"/>
  <c r="AB128" i="28"/>
  <c r="AB127" i="28"/>
  <c r="AB126" i="28"/>
  <c r="AB125" i="28"/>
  <c r="AB124" i="28"/>
  <c r="AB123" i="28"/>
  <c r="AB122" i="28"/>
  <c r="AB121" i="28"/>
  <c r="AB120" i="28"/>
  <c r="AB119" i="28"/>
  <c r="AB118" i="28"/>
  <c r="AB117" i="28"/>
  <c r="AB116" i="28"/>
  <c r="AB115" i="28"/>
  <c r="AB114" i="28"/>
  <c r="AB113" i="28"/>
  <c r="AB112" i="28"/>
  <c r="AB111" i="28"/>
  <c r="AB110" i="28"/>
  <c r="AB109" i="28"/>
  <c r="AB108" i="28"/>
  <c r="AB107" i="28"/>
  <c r="AB106" i="28"/>
  <c r="AB105" i="28"/>
  <c r="AB104" i="28"/>
  <c r="AB103" i="28"/>
  <c r="AB102" i="28"/>
  <c r="AB101" i="28"/>
  <c r="AB100" i="28"/>
  <c r="AB99" i="28"/>
  <c r="AB98" i="28"/>
  <c r="AB97" i="28"/>
  <c r="AB96" i="28"/>
  <c r="AB95" i="28"/>
  <c r="AB94" i="28"/>
  <c r="AB93" i="28"/>
  <c r="AB92" i="28"/>
  <c r="AB91" i="28"/>
  <c r="AB90" i="28"/>
  <c r="AB89" i="28"/>
  <c r="AB88" i="28"/>
  <c r="AB87" i="28"/>
  <c r="AB86" i="28"/>
  <c r="AB85" i="28"/>
  <c r="AB84" i="28"/>
  <c r="AB83" i="28"/>
  <c r="AB82" i="28"/>
  <c r="AB81" i="28"/>
  <c r="AB80" i="28"/>
  <c r="AB79" i="28"/>
  <c r="AB78" i="28"/>
  <c r="AB77" i="28"/>
  <c r="AB76" i="28"/>
  <c r="AB75" i="28"/>
  <c r="AB74" i="28"/>
  <c r="AB73" i="28"/>
  <c r="AB72" i="28"/>
  <c r="AB71" i="28"/>
  <c r="AB70" i="28"/>
  <c r="AB69" i="28"/>
  <c r="AB68" i="28"/>
  <c r="AB67" i="28"/>
  <c r="AB66" i="28"/>
  <c r="AB65" i="28"/>
  <c r="AB64" i="28"/>
  <c r="AB63" i="28"/>
  <c r="AB62" i="28"/>
  <c r="AB61" i="28"/>
  <c r="AB60" i="28"/>
  <c r="AB59" i="28"/>
  <c r="AB58" i="28"/>
  <c r="AB57" i="28"/>
  <c r="AB56" i="28"/>
  <c r="AB55" i="28"/>
  <c r="AB54" i="28"/>
  <c r="AB53" i="28"/>
  <c r="AB52" i="28"/>
  <c r="AB51" i="28"/>
  <c r="AB50" i="28"/>
  <c r="AB49" i="28"/>
  <c r="AB48" i="28"/>
  <c r="AB47" i="28"/>
  <c r="AB46" i="28"/>
  <c r="AB45" i="28"/>
  <c r="AB44" i="28"/>
  <c r="AB43" i="28"/>
  <c r="AB42" i="28"/>
  <c r="AB41" i="28"/>
  <c r="AB40" i="28"/>
  <c r="AB39" i="28"/>
  <c r="AB38" i="28"/>
  <c r="AB37" i="28"/>
  <c r="AB36" i="28"/>
  <c r="AB35" i="28"/>
  <c r="AB34" i="28"/>
  <c r="AB33" i="28"/>
  <c r="AB32" i="28"/>
  <c r="AB31" i="28"/>
  <c r="AB30" i="28"/>
  <c r="AB29" i="28"/>
  <c r="AB28" i="28"/>
  <c r="AB27" i="28"/>
  <c r="N22" i="28"/>
  <c r="D24" i="30"/>
  <c r="D23" i="30"/>
  <c r="D22" i="30"/>
  <c r="D20" i="30"/>
  <c r="D19" i="30"/>
  <c r="D18" i="30"/>
  <c r="D17" i="30"/>
  <c r="D16" i="30"/>
  <c r="D15" i="30"/>
  <c r="D14" i="30"/>
  <c r="D13" i="30"/>
  <c r="D12" i="30"/>
  <c r="D11" i="30"/>
  <c r="C67" i="30" s="1"/>
  <c r="D10" i="30"/>
  <c r="D20" i="37"/>
  <c r="D19" i="37"/>
  <c r="D18" i="37"/>
  <c r="D16" i="37"/>
  <c r="D15" i="37"/>
  <c r="D14" i="37"/>
  <c r="D13" i="37"/>
  <c r="D12" i="37"/>
  <c r="D11" i="37"/>
  <c r="C59" i="37" s="1"/>
  <c r="D10" i="37"/>
  <c r="C15" i="37"/>
  <c r="S27" i="28"/>
  <c r="S28" i="28"/>
  <c r="S29" i="28"/>
  <c r="S30" i="28"/>
  <c r="S31" i="28"/>
  <c r="S32" i="28"/>
  <c r="S33" i="28"/>
  <c r="S34" i="28"/>
  <c r="S35" i="28"/>
  <c r="S36" i="28"/>
  <c r="S37" i="28"/>
  <c r="S38" i="28"/>
  <c r="S39" i="28"/>
  <c r="S40" i="28"/>
  <c r="S41" i="28"/>
  <c r="S42" i="28"/>
  <c r="S43" i="28"/>
  <c r="S44" i="28"/>
  <c r="S45" i="28"/>
  <c r="S46" i="28"/>
  <c r="S47" i="28"/>
  <c r="S48" i="28"/>
  <c r="S49" i="28"/>
  <c r="S50" i="28"/>
  <c r="S51" i="28"/>
  <c r="S52" i="28"/>
  <c r="S53" i="28"/>
  <c r="S54" i="28"/>
  <c r="S55" i="28"/>
  <c r="S56" i="28"/>
  <c r="S57" i="28"/>
  <c r="S58" i="28"/>
  <c r="S59" i="28"/>
  <c r="S60" i="28"/>
  <c r="S61" i="28"/>
  <c r="S62" i="28"/>
  <c r="S63" i="28"/>
  <c r="S64" i="28"/>
  <c r="S65" i="28"/>
  <c r="S66" i="28"/>
  <c r="S67" i="28"/>
  <c r="S68" i="28"/>
  <c r="S69" i="28"/>
  <c r="S70" i="28"/>
  <c r="S71" i="28"/>
  <c r="S72" i="28"/>
  <c r="S73" i="28"/>
  <c r="S74" i="28"/>
  <c r="S75" i="28"/>
  <c r="S76" i="28"/>
  <c r="S77" i="28"/>
  <c r="S78" i="28"/>
  <c r="S79" i="28"/>
  <c r="S80" i="28"/>
  <c r="S81" i="28"/>
  <c r="S82" i="28"/>
  <c r="S83" i="28"/>
  <c r="S84" i="28"/>
  <c r="S85" i="28"/>
  <c r="S86" i="28"/>
  <c r="S87" i="28"/>
  <c r="S88" i="28"/>
  <c r="S89" i="28"/>
  <c r="S90" i="28"/>
  <c r="S91" i="28"/>
  <c r="S92" i="28"/>
  <c r="S93" i="28"/>
  <c r="S94" i="28"/>
  <c r="S95" i="28"/>
  <c r="S96" i="28"/>
  <c r="S97" i="28"/>
  <c r="S98" i="28"/>
  <c r="S99" i="28"/>
  <c r="S100" i="28"/>
  <c r="S101" i="28"/>
  <c r="S102" i="28"/>
  <c r="S103" i="28"/>
  <c r="S104" i="28"/>
  <c r="S105" i="28"/>
  <c r="S106" i="28"/>
  <c r="S107" i="28"/>
  <c r="S108" i="28"/>
  <c r="S109" i="28"/>
  <c r="S110" i="28"/>
  <c r="S111" i="28"/>
  <c r="S112" i="28"/>
  <c r="S113" i="28"/>
  <c r="S114" i="28"/>
  <c r="S115" i="28"/>
  <c r="S116" i="28"/>
  <c r="S117" i="28"/>
  <c r="S118" i="28"/>
  <c r="S119" i="28"/>
  <c r="S120" i="28"/>
  <c r="S121" i="28"/>
  <c r="S122" i="28"/>
  <c r="S123" i="28"/>
  <c r="S124" i="28"/>
  <c r="S125" i="28"/>
  <c r="S126" i="28"/>
  <c r="S127" i="28"/>
  <c r="S128" i="28"/>
  <c r="S129" i="28"/>
  <c r="S130" i="28"/>
  <c r="S131" i="28"/>
  <c r="S132" i="28"/>
  <c r="S133" i="28"/>
  <c r="S134" i="28"/>
  <c r="S135" i="28"/>
  <c r="S136" i="28"/>
  <c r="S137" i="28"/>
  <c r="S138" i="28"/>
  <c r="S139" i="28"/>
  <c r="S140" i="28"/>
  <c r="S141" i="28"/>
  <c r="S142" i="28"/>
  <c r="S143" i="28"/>
  <c r="S144" i="28"/>
  <c r="S145" i="28"/>
  <c r="S146" i="28"/>
  <c r="S147" i="28"/>
  <c r="S148" i="28"/>
  <c r="S149" i="28"/>
  <c r="S150" i="28"/>
  <c r="S151" i="28"/>
  <c r="S152" i="28"/>
  <c r="S153" i="28"/>
  <c r="S154" i="28"/>
  <c r="S155" i="28"/>
  <c r="S156" i="28"/>
  <c r="S157" i="28"/>
  <c r="S158" i="28"/>
  <c r="S159" i="28"/>
  <c r="S160" i="28"/>
  <c r="S161" i="28"/>
  <c r="S162" i="28"/>
  <c r="S163" i="28"/>
  <c r="S164" i="28"/>
  <c r="S165" i="28"/>
  <c r="S166" i="28"/>
  <c r="S167" i="28"/>
  <c r="S168" i="28"/>
  <c r="S169" i="28"/>
  <c r="S170" i="28"/>
  <c r="S171" i="28"/>
  <c r="S172" i="28"/>
  <c r="S173" i="28"/>
  <c r="S174" i="28"/>
  <c r="S175" i="28"/>
  <c r="S176" i="28"/>
  <c r="S177" i="28"/>
  <c r="S178" i="28"/>
  <c r="S179" i="28"/>
  <c r="S180" i="28"/>
  <c r="S181" i="28"/>
  <c r="S182" i="28"/>
  <c r="S183" i="28"/>
  <c r="S184" i="28"/>
  <c r="S185" i="28"/>
  <c r="S186" i="28"/>
  <c r="S187" i="28"/>
  <c r="S188" i="28"/>
  <c r="S189" i="28"/>
  <c r="S190" i="28"/>
  <c r="S191" i="28"/>
  <c r="S192" i="28"/>
  <c r="S193" i="28"/>
  <c r="S194" i="28"/>
  <c r="S195" i="28"/>
  <c r="S196" i="28"/>
  <c r="S197" i="28"/>
  <c r="S198" i="28"/>
  <c r="S199" i="28"/>
  <c r="S200" i="28"/>
  <c r="S201" i="28"/>
  <c r="S202" i="28"/>
  <c r="S203" i="28"/>
  <c r="S204" i="28"/>
  <c r="S205" i="28"/>
  <c r="S206" i="28"/>
  <c r="S207" i="28"/>
  <c r="S208" i="28"/>
  <c r="S209" i="28"/>
  <c r="S210" i="28"/>
  <c r="S211" i="28"/>
  <c r="S212" i="28"/>
  <c r="S213" i="28"/>
  <c r="S214" i="28"/>
  <c r="S215" i="28"/>
  <c r="S216" i="28"/>
  <c r="S217" i="28"/>
  <c r="S218" i="28"/>
  <c r="S219" i="28"/>
  <c r="S220" i="28"/>
  <c r="S221" i="28"/>
  <c r="S222" i="28"/>
  <c r="S223" i="28"/>
  <c r="S224" i="28"/>
  <c r="S225" i="28"/>
  <c r="S226" i="28"/>
  <c r="S227" i="28"/>
  <c r="S228" i="28"/>
  <c r="S229" i="28"/>
  <c r="S230" i="28"/>
  <c r="S231" i="28"/>
  <c r="S232" i="28"/>
  <c r="S233" i="28"/>
  <c r="S234" i="28"/>
  <c r="S235" i="28"/>
  <c r="S236" i="28"/>
  <c r="S237" i="28"/>
  <c r="S238" i="28"/>
  <c r="S239" i="28"/>
  <c r="S240" i="28"/>
  <c r="S241" i="28"/>
  <c r="S242" i="28"/>
  <c r="S243" i="28"/>
  <c r="S244" i="28"/>
  <c r="S245" i="28"/>
  <c r="S246" i="28"/>
  <c r="S247" i="28"/>
  <c r="S248" i="28"/>
  <c r="S249" i="28"/>
  <c r="S250" i="28"/>
  <c r="S251" i="28"/>
  <c r="S252" i="28"/>
  <c r="S253" i="28"/>
  <c r="S254" i="28"/>
  <c r="S255" i="28"/>
  <c r="S256" i="28"/>
  <c r="S257" i="28"/>
  <c r="S258" i="28"/>
  <c r="S259" i="28"/>
  <c r="S260" i="28"/>
  <c r="S261" i="28"/>
  <c r="S262" i="28"/>
  <c r="S263" i="28"/>
  <c r="S264" i="28"/>
  <c r="S265" i="28"/>
  <c r="S266" i="28"/>
  <c r="S267" i="28"/>
  <c r="S268" i="28"/>
  <c r="S269" i="28"/>
  <c r="S270" i="28"/>
  <c r="S271" i="28"/>
  <c r="S272" i="28"/>
  <c r="S273" i="28"/>
  <c r="S274" i="28"/>
  <c r="S275" i="28"/>
  <c r="S276" i="28"/>
  <c r="S277" i="28"/>
  <c r="S278" i="28"/>
  <c r="S279" i="28"/>
  <c r="S280" i="28"/>
  <c r="S281" i="28"/>
  <c r="S282" i="28"/>
  <c r="S283" i="28"/>
  <c r="S284" i="28"/>
  <c r="S285" i="28"/>
  <c r="S286" i="28"/>
  <c r="S287" i="28"/>
  <c r="S288" i="28"/>
  <c r="S289" i="28"/>
  <c r="S290" i="28"/>
  <c r="S291" i="28"/>
  <c r="S292" i="28"/>
  <c r="S293" i="28"/>
  <c r="S294" i="28"/>
  <c r="S295" i="28"/>
  <c r="S296" i="28"/>
  <c r="S297" i="28"/>
  <c r="S298" i="28"/>
  <c r="S299" i="28"/>
  <c r="S300" i="28"/>
  <c r="S301" i="28"/>
  <c r="S302" i="28"/>
  <c r="S303" i="28"/>
  <c r="S304" i="28"/>
  <c r="S305" i="28"/>
  <c r="S306" i="28"/>
  <c r="S307" i="28"/>
  <c r="S308" i="28"/>
  <c r="S309" i="28"/>
  <c r="S310" i="28"/>
  <c r="S311" i="28"/>
  <c r="S312" i="28"/>
  <c r="S313" i="28"/>
  <c r="S314" i="28"/>
  <c r="S315" i="28"/>
  <c r="S316" i="28"/>
  <c r="S317" i="28"/>
  <c r="S318" i="28"/>
  <c r="S319" i="28"/>
  <c r="S320" i="28"/>
  <c r="S321" i="28"/>
  <c r="S322" i="28"/>
  <c r="S323" i="28"/>
  <c r="S324" i="28"/>
  <c r="S325" i="28"/>
  <c r="S326" i="28"/>
  <c r="S327" i="28"/>
  <c r="S328" i="28"/>
  <c r="S329" i="28"/>
  <c r="S330" i="28"/>
  <c r="S331" i="28"/>
  <c r="S332" i="28"/>
  <c r="S333" i="28"/>
  <c r="S334" i="28"/>
  <c r="S335" i="28"/>
  <c r="S336" i="28"/>
  <c r="S337" i="28"/>
  <c r="S338" i="28"/>
  <c r="S339" i="28"/>
  <c r="S340" i="28"/>
  <c r="S341" i="28"/>
  <c r="S342" i="28"/>
  <c r="S343" i="28"/>
  <c r="S344" i="28"/>
  <c r="S345" i="28"/>
  <c r="S346" i="28"/>
  <c r="S347" i="28"/>
  <c r="S348" i="28"/>
  <c r="S349" i="28"/>
  <c r="S350" i="28"/>
  <c r="S351" i="28"/>
  <c r="S352" i="28"/>
  <c r="S353" i="28"/>
  <c r="S354" i="28"/>
  <c r="S355" i="28"/>
  <c r="S356" i="28"/>
  <c r="S357" i="28"/>
  <c r="S358" i="28"/>
  <c r="S359" i="28"/>
  <c r="S360" i="28"/>
  <c r="S361" i="28"/>
  <c r="S362" i="28"/>
  <c r="S363" i="28"/>
  <c r="S364" i="28"/>
  <c r="S365" i="28"/>
  <c r="S366" i="28"/>
  <c r="S367" i="28"/>
  <c r="S368" i="28"/>
  <c r="S369" i="28"/>
  <c r="S370" i="28"/>
  <c r="S371" i="28"/>
  <c r="S372" i="28"/>
  <c r="S373" i="28"/>
  <c r="S374" i="28"/>
  <c r="S375" i="28"/>
  <c r="S376" i="28"/>
  <c r="S377" i="28"/>
  <c r="S378" i="28"/>
  <c r="S379" i="28"/>
  <c r="S380" i="28"/>
  <c r="S381" i="28"/>
  <c r="S382" i="28"/>
  <c r="S383" i="28"/>
  <c r="S384" i="28"/>
  <c r="S385" i="28"/>
  <c r="S386" i="28"/>
  <c r="S387" i="28"/>
  <c r="S388" i="28"/>
  <c r="S389" i="28"/>
  <c r="S390" i="28"/>
  <c r="S391" i="28"/>
  <c r="S392" i="28"/>
  <c r="S393" i="28"/>
  <c r="S394" i="28"/>
  <c r="S395" i="28"/>
  <c r="S396" i="28"/>
  <c r="S397" i="28"/>
  <c r="S398" i="28"/>
  <c r="S399" i="28"/>
  <c r="S400" i="28"/>
  <c r="S401" i="28"/>
  <c r="S402" i="28"/>
  <c r="S403" i="28"/>
  <c r="S404" i="28"/>
  <c r="S405" i="28"/>
  <c r="S406" i="28"/>
  <c r="S407" i="28"/>
  <c r="S408" i="28"/>
  <c r="S409" i="28"/>
  <c r="S410" i="28"/>
  <c r="S411" i="28"/>
  <c r="S412" i="28"/>
  <c r="S413" i="28"/>
  <c r="S414" i="28"/>
  <c r="S415" i="28"/>
  <c r="S416" i="28"/>
  <c r="S417" i="28"/>
  <c r="S418" i="28"/>
  <c r="S419" i="28"/>
  <c r="S420" i="28"/>
  <c r="S421" i="28"/>
  <c r="S422" i="28"/>
  <c r="S423" i="28"/>
  <c r="S424" i="28"/>
  <c r="S425" i="28"/>
  <c r="S426" i="28"/>
  <c r="S427" i="28"/>
  <c r="S428" i="28"/>
  <c r="S429" i="28"/>
  <c r="S430" i="28"/>
  <c r="S431" i="28"/>
  <c r="S432" i="28"/>
  <c r="S433" i="28"/>
  <c r="S434" i="28"/>
  <c r="S435" i="28"/>
  <c r="S436" i="28"/>
  <c r="S437" i="28"/>
  <c r="S438" i="28"/>
  <c r="S439" i="28"/>
  <c r="S440" i="28"/>
  <c r="S441" i="28"/>
  <c r="S442" i="28"/>
  <c r="S443" i="28"/>
  <c r="S444" i="28"/>
  <c r="S445" i="28"/>
  <c r="S446" i="28"/>
  <c r="S447" i="28"/>
  <c r="S448" i="28"/>
  <c r="S449" i="28"/>
  <c r="S450" i="28"/>
  <c r="S451" i="28"/>
  <c r="S452" i="28"/>
  <c r="S453" i="28"/>
  <c r="S454" i="28"/>
  <c r="S455" i="28"/>
  <c r="S456" i="28"/>
  <c r="S457" i="28"/>
  <c r="S458" i="28"/>
  <c r="S459" i="28"/>
  <c r="S460" i="28"/>
  <c r="S461" i="28"/>
  <c r="S462" i="28"/>
  <c r="S463" i="28"/>
  <c r="S464" i="28"/>
  <c r="S465" i="28"/>
  <c r="S466" i="28"/>
  <c r="S467" i="28"/>
  <c r="S468" i="28"/>
  <c r="S469" i="28"/>
  <c r="S470" i="28"/>
  <c r="S471" i="28"/>
  <c r="S472" i="28"/>
  <c r="S473" i="28"/>
  <c r="S474" i="28"/>
  <c r="S475" i="28"/>
  <c r="S476" i="28"/>
  <c r="S477" i="28"/>
  <c r="S478" i="28"/>
  <c r="S479" i="28"/>
  <c r="S480" i="28"/>
  <c r="S481" i="28"/>
  <c r="S482" i="28"/>
  <c r="S483" i="28"/>
  <c r="S484" i="28"/>
  <c r="S485" i="28"/>
  <c r="S486" i="28"/>
  <c r="S487" i="28"/>
  <c r="S488" i="28"/>
  <c r="S489" i="28"/>
  <c r="S490" i="28"/>
  <c r="S491" i="28"/>
  <c r="S492" i="28"/>
  <c r="S493" i="28"/>
  <c r="S494" i="28"/>
  <c r="S495" i="28"/>
  <c r="S496" i="28"/>
  <c r="S497" i="28"/>
  <c r="S498" i="28"/>
  <c r="S499" i="28"/>
  <c r="S500" i="28"/>
  <c r="S501" i="28"/>
  <c r="S502" i="28"/>
  <c r="S503" i="28"/>
  <c r="S504" i="28"/>
  <c r="S505" i="28"/>
  <c r="S506" i="28"/>
  <c r="S507" i="28"/>
  <c r="S508" i="28"/>
  <c r="S509" i="28"/>
  <c r="S510" i="28"/>
  <c r="S511" i="28"/>
  <c r="S512" i="28"/>
  <c r="S513" i="28"/>
  <c r="S514" i="28"/>
  <c r="S515" i="28"/>
  <c r="S516" i="28"/>
  <c r="S517" i="28"/>
  <c r="S518" i="28"/>
  <c r="S519" i="28"/>
  <c r="S520" i="28"/>
  <c r="S521" i="28"/>
  <c r="S522" i="28"/>
  <c r="S523" i="28"/>
  <c r="S524" i="28"/>
  <c r="O26" i="28"/>
  <c r="T26" i="28" s="1"/>
  <c r="O27" i="28"/>
  <c r="T27" i="28" s="1"/>
  <c r="O28" i="28"/>
  <c r="T28" i="28" s="1"/>
  <c r="O29" i="28"/>
  <c r="T29" i="28" s="1"/>
  <c r="O30" i="28"/>
  <c r="T30" i="28" s="1"/>
  <c r="O31" i="28"/>
  <c r="T31" i="28" s="1"/>
  <c r="O32" i="28"/>
  <c r="T32" i="28" s="1"/>
  <c r="O33" i="28"/>
  <c r="T33" i="28" s="1"/>
  <c r="O34" i="28"/>
  <c r="T34" i="28" s="1"/>
  <c r="O35" i="28"/>
  <c r="T35" i="28" s="1"/>
  <c r="O36" i="28"/>
  <c r="T36" i="28" s="1"/>
  <c r="O37" i="28"/>
  <c r="T37" i="28" s="1"/>
  <c r="O38" i="28"/>
  <c r="T38" i="28" s="1"/>
  <c r="O39" i="28"/>
  <c r="T39" i="28" s="1"/>
  <c r="O40" i="28"/>
  <c r="T40" i="28" s="1"/>
  <c r="O41" i="28"/>
  <c r="T41" i="28" s="1"/>
  <c r="O42" i="28"/>
  <c r="T42" i="28" s="1"/>
  <c r="O43" i="28"/>
  <c r="T43" i="28" s="1"/>
  <c r="O44" i="28"/>
  <c r="T44" i="28" s="1"/>
  <c r="O45" i="28"/>
  <c r="T45" i="28" s="1"/>
  <c r="O46" i="28"/>
  <c r="T46" i="28" s="1"/>
  <c r="O47" i="28"/>
  <c r="T47" i="28" s="1"/>
  <c r="O48" i="28"/>
  <c r="T48" i="28" s="1"/>
  <c r="O49" i="28"/>
  <c r="T49" i="28" s="1"/>
  <c r="O50" i="28"/>
  <c r="T50" i="28" s="1"/>
  <c r="O51" i="28"/>
  <c r="T51" i="28" s="1"/>
  <c r="O52" i="28"/>
  <c r="T52" i="28" s="1"/>
  <c r="O53" i="28"/>
  <c r="T53" i="28" s="1"/>
  <c r="O54" i="28"/>
  <c r="T54" i="28" s="1"/>
  <c r="O55" i="28"/>
  <c r="T55" i="28" s="1"/>
  <c r="O56" i="28"/>
  <c r="T56" i="28" s="1"/>
  <c r="O57" i="28"/>
  <c r="T57" i="28" s="1"/>
  <c r="O58" i="28"/>
  <c r="T58" i="28" s="1"/>
  <c r="O59" i="28"/>
  <c r="T59" i="28" s="1"/>
  <c r="O60" i="28"/>
  <c r="T60" i="28" s="1"/>
  <c r="O61" i="28"/>
  <c r="T61" i="28" s="1"/>
  <c r="O62" i="28"/>
  <c r="T62" i="28" s="1"/>
  <c r="O63" i="28"/>
  <c r="T63" i="28" s="1"/>
  <c r="O64" i="28"/>
  <c r="T64" i="28" s="1"/>
  <c r="O65" i="28"/>
  <c r="T65" i="28" s="1"/>
  <c r="O66" i="28"/>
  <c r="T66" i="28" s="1"/>
  <c r="O67" i="28"/>
  <c r="T67" i="28" s="1"/>
  <c r="O68" i="28"/>
  <c r="T68" i="28" s="1"/>
  <c r="O69" i="28"/>
  <c r="T69" i="28" s="1"/>
  <c r="O70" i="28"/>
  <c r="T70" i="28" s="1"/>
  <c r="O71" i="28"/>
  <c r="T71" i="28" s="1"/>
  <c r="O72" i="28"/>
  <c r="T72" i="28" s="1"/>
  <c r="O73" i="28"/>
  <c r="T73" i="28" s="1"/>
  <c r="O74" i="28"/>
  <c r="T74" i="28" s="1"/>
  <c r="O75" i="28"/>
  <c r="T75" i="28" s="1"/>
  <c r="O76" i="28"/>
  <c r="T76" i="28" s="1"/>
  <c r="O77" i="28"/>
  <c r="T77" i="28" s="1"/>
  <c r="O78" i="28"/>
  <c r="T78" i="28" s="1"/>
  <c r="O79" i="28"/>
  <c r="T79" i="28" s="1"/>
  <c r="O80" i="28"/>
  <c r="T80" i="28" s="1"/>
  <c r="O81" i="28"/>
  <c r="T81" i="28" s="1"/>
  <c r="O82" i="28"/>
  <c r="T82" i="28" s="1"/>
  <c r="O83" i="28"/>
  <c r="T83" i="28" s="1"/>
  <c r="O84" i="28"/>
  <c r="T84" i="28" s="1"/>
  <c r="O85" i="28"/>
  <c r="T85" i="28" s="1"/>
  <c r="O86" i="28"/>
  <c r="T86" i="28" s="1"/>
  <c r="O87" i="28"/>
  <c r="T87" i="28" s="1"/>
  <c r="O88" i="28"/>
  <c r="T88" i="28" s="1"/>
  <c r="O89" i="28"/>
  <c r="T89" i="28" s="1"/>
  <c r="O90" i="28"/>
  <c r="T90" i="28" s="1"/>
  <c r="O91" i="28"/>
  <c r="T91" i="28" s="1"/>
  <c r="O92" i="28"/>
  <c r="T92" i="28" s="1"/>
  <c r="O93" i="28"/>
  <c r="T93" i="28" s="1"/>
  <c r="O94" i="28"/>
  <c r="T94" i="28" s="1"/>
  <c r="O95" i="28"/>
  <c r="T95" i="28" s="1"/>
  <c r="O96" i="28"/>
  <c r="T96" i="28" s="1"/>
  <c r="O97" i="28"/>
  <c r="T97" i="28" s="1"/>
  <c r="O98" i="28"/>
  <c r="T98" i="28" s="1"/>
  <c r="O99" i="28"/>
  <c r="T99" i="28" s="1"/>
  <c r="O100" i="28"/>
  <c r="T100" i="28" s="1"/>
  <c r="O101" i="28"/>
  <c r="T101" i="28" s="1"/>
  <c r="O102" i="28"/>
  <c r="T102" i="28" s="1"/>
  <c r="O103" i="28"/>
  <c r="T103" i="28" s="1"/>
  <c r="O104" i="28"/>
  <c r="T104" i="28" s="1"/>
  <c r="O105" i="28"/>
  <c r="T105" i="28" s="1"/>
  <c r="O106" i="28"/>
  <c r="T106" i="28" s="1"/>
  <c r="O107" i="28"/>
  <c r="T107" i="28" s="1"/>
  <c r="O108" i="28"/>
  <c r="T108" i="28" s="1"/>
  <c r="O109" i="28"/>
  <c r="T109" i="28" s="1"/>
  <c r="O110" i="28"/>
  <c r="T110" i="28" s="1"/>
  <c r="O111" i="28"/>
  <c r="T111" i="28" s="1"/>
  <c r="O112" i="28"/>
  <c r="T112" i="28" s="1"/>
  <c r="O113" i="28"/>
  <c r="T113" i="28" s="1"/>
  <c r="O114" i="28"/>
  <c r="T114" i="28" s="1"/>
  <c r="O115" i="28"/>
  <c r="T115" i="28" s="1"/>
  <c r="O116" i="28"/>
  <c r="T116" i="28" s="1"/>
  <c r="O117" i="28"/>
  <c r="T117" i="28" s="1"/>
  <c r="O118" i="28"/>
  <c r="T118" i="28" s="1"/>
  <c r="O119" i="28"/>
  <c r="T119" i="28" s="1"/>
  <c r="O120" i="28"/>
  <c r="T120" i="28" s="1"/>
  <c r="O121" i="28"/>
  <c r="T121" i="28" s="1"/>
  <c r="O122" i="28"/>
  <c r="T122" i="28" s="1"/>
  <c r="O123" i="28"/>
  <c r="T123" i="28" s="1"/>
  <c r="O124" i="28"/>
  <c r="T124" i="28" s="1"/>
  <c r="O125" i="28"/>
  <c r="T125" i="28" s="1"/>
  <c r="O126" i="28"/>
  <c r="T126" i="28" s="1"/>
  <c r="O127" i="28"/>
  <c r="T127" i="28" s="1"/>
  <c r="O128" i="28"/>
  <c r="T128" i="28" s="1"/>
  <c r="O129" i="28"/>
  <c r="T129" i="28" s="1"/>
  <c r="O130" i="28"/>
  <c r="T130" i="28" s="1"/>
  <c r="O131" i="28"/>
  <c r="T131" i="28" s="1"/>
  <c r="O132" i="28"/>
  <c r="T132" i="28" s="1"/>
  <c r="O133" i="28"/>
  <c r="T133" i="28" s="1"/>
  <c r="O134" i="28"/>
  <c r="T134" i="28" s="1"/>
  <c r="O135" i="28"/>
  <c r="T135" i="28" s="1"/>
  <c r="O136" i="28"/>
  <c r="T136" i="28" s="1"/>
  <c r="O137" i="28"/>
  <c r="T137" i="28" s="1"/>
  <c r="O138" i="28"/>
  <c r="T138" i="28" s="1"/>
  <c r="O139" i="28"/>
  <c r="T139" i="28" s="1"/>
  <c r="O140" i="28"/>
  <c r="T140" i="28" s="1"/>
  <c r="O141" i="28"/>
  <c r="T141" i="28" s="1"/>
  <c r="O142" i="28"/>
  <c r="T142" i="28" s="1"/>
  <c r="O143" i="28"/>
  <c r="T143" i="28" s="1"/>
  <c r="O144" i="28"/>
  <c r="T144" i="28" s="1"/>
  <c r="O145" i="28"/>
  <c r="T145" i="28" s="1"/>
  <c r="O146" i="28"/>
  <c r="T146" i="28" s="1"/>
  <c r="O147" i="28"/>
  <c r="T147" i="28" s="1"/>
  <c r="O148" i="28"/>
  <c r="T148" i="28" s="1"/>
  <c r="O149" i="28"/>
  <c r="T149" i="28" s="1"/>
  <c r="O150" i="28"/>
  <c r="T150" i="28" s="1"/>
  <c r="O151" i="28"/>
  <c r="T151" i="28" s="1"/>
  <c r="O152" i="28"/>
  <c r="T152" i="28" s="1"/>
  <c r="O153" i="28"/>
  <c r="T153" i="28" s="1"/>
  <c r="O154" i="28"/>
  <c r="T154" i="28" s="1"/>
  <c r="O155" i="28"/>
  <c r="T155" i="28" s="1"/>
  <c r="O156" i="28"/>
  <c r="T156" i="28" s="1"/>
  <c r="O157" i="28"/>
  <c r="T157" i="28" s="1"/>
  <c r="O158" i="28"/>
  <c r="T158" i="28" s="1"/>
  <c r="O159" i="28"/>
  <c r="T159" i="28" s="1"/>
  <c r="O160" i="28"/>
  <c r="T160" i="28" s="1"/>
  <c r="O161" i="28"/>
  <c r="T161" i="28" s="1"/>
  <c r="O162" i="28"/>
  <c r="T162" i="28" s="1"/>
  <c r="O163" i="28"/>
  <c r="T163" i="28" s="1"/>
  <c r="O164" i="28"/>
  <c r="T164" i="28" s="1"/>
  <c r="O165" i="28"/>
  <c r="T165" i="28" s="1"/>
  <c r="O166" i="28"/>
  <c r="T166" i="28" s="1"/>
  <c r="O167" i="28"/>
  <c r="T167" i="28" s="1"/>
  <c r="O168" i="28"/>
  <c r="T168" i="28" s="1"/>
  <c r="O169" i="28"/>
  <c r="T169" i="28" s="1"/>
  <c r="O170" i="28"/>
  <c r="T170" i="28" s="1"/>
  <c r="O171" i="28"/>
  <c r="T171" i="28" s="1"/>
  <c r="O172" i="28"/>
  <c r="T172" i="28" s="1"/>
  <c r="O173" i="28"/>
  <c r="T173" i="28" s="1"/>
  <c r="O174" i="28"/>
  <c r="T174" i="28" s="1"/>
  <c r="O175" i="28"/>
  <c r="T175" i="28" s="1"/>
  <c r="O176" i="28"/>
  <c r="T176" i="28" s="1"/>
  <c r="O177" i="28"/>
  <c r="T177" i="28" s="1"/>
  <c r="O178" i="28"/>
  <c r="T178" i="28" s="1"/>
  <c r="O179" i="28"/>
  <c r="T179" i="28" s="1"/>
  <c r="O180" i="28"/>
  <c r="T180" i="28" s="1"/>
  <c r="O181" i="28"/>
  <c r="T181" i="28" s="1"/>
  <c r="O182" i="28"/>
  <c r="T182" i="28" s="1"/>
  <c r="O183" i="28"/>
  <c r="T183" i="28" s="1"/>
  <c r="O184" i="28"/>
  <c r="T184" i="28" s="1"/>
  <c r="O185" i="28"/>
  <c r="T185" i="28" s="1"/>
  <c r="O186" i="28"/>
  <c r="T186" i="28" s="1"/>
  <c r="O187" i="28"/>
  <c r="T187" i="28" s="1"/>
  <c r="O188" i="28"/>
  <c r="T188" i="28" s="1"/>
  <c r="O189" i="28"/>
  <c r="T189" i="28" s="1"/>
  <c r="O190" i="28"/>
  <c r="T190" i="28" s="1"/>
  <c r="O191" i="28"/>
  <c r="T191" i="28" s="1"/>
  <c r="O192" i="28"/>
  <c r="T192" i="28" s="1"/>
  <c r="O193" i="28"/>
  <c r="T193" i="28" s="1"/>
  <c r="O194" i="28"/>
  <c r="T194" i="28" s="1"/>
  <c r="O195" i="28"/>
  <c r="T195" i="28" s="1"/>
  <c r="O196" i="28"/>
  <c r="T196" i="28" s="1"/>
  <c r="O197" i="28"/>
  <c r="T197" i="28" s="1"/>
  <c r="O198" i="28"/>
  <c r="T198" i="28" s="1"/>
  <c r="O199" i="28"/>
  <c r="T199" i="28" s="1"/>
  <c r="O200" i="28"/>
  <c r="T200" i="28" s="1"/>
  <c r="O201" i="28"/>
  <c r="T201" i="28" s="1"/>
  <c r="O202" i="28"/>
  <c r="T202" i="28" s="1"/>
  <c r="O203" i="28"/>
  <c r="T203" i="28" s="1"/>
  <c r="O204" i="28"/>
  <c r="T204" i="28" s="1"/>
  <c r="O205" i="28"/>
  <c r="T205" i="28" s="1"/>
  <c r="O206" i="28"/>
  <c r="T206" i="28" s="1"/>
  <c r="O207" i="28"/>
  <c r="T207" i="28" s="1"/>
  <c r="O208" i="28"/>
  <c r="T208" i="28" s="1"/>
  <c r="O209" i="28"/>
  <c r="T209" i="28" s="1"/>
  <c r="O210" i="28"/>
  <c r="T210" i="28" s="1"/>
  <c r="O211" i="28"/>
  <c r="T211" i="28" s="1"/>
  <c r="O212" i="28"/>
  <c r="T212" i="28" s="1"/>
  <c r="O213" i="28"/>
  <c r="T213" i="28" s="1"/>
  <c r="O214" i="28"/>
  <c r="T214" i="28" s="1"/>
  <c r="O215" i="28"/>
  <c r="T215" i="28" s="1"/>
  <c r="O216" i="28"/>
  <c r="T216" i="28" s="1"/>
  <c r="O217" i="28"/>
  <c r="T217" i="28" s="1"/>
  <c r="O218" i="28"/>
  <c r="T218" i="28" s="1"/>
  <c r="O219" i="28"/>
  <c r="T219" i="28" s="1"/>
  <c r="O220" i="28"/>
  <c r="T220" i="28" s="1"/>
  <c r="O221" i="28"/>
  <c r="T221" i="28" s="1"/>
  <c r="O222" i="28"/>
  <c r="T222" i="28" s="1"/>
  <c r="O223" i="28"/>
  <c r="T223" i="28" s="1"/>
  <c r="O224" i="28"/>
  <c r="T224" i="28" s="1"/>
  <c r="O225" i="28"/>
  <c r="T225" i="28" s="1"/>
  <c r="O226" i="28"/>
  <c r="T226" i="28" s="1"/>
  <c r="O227" i="28"/>
  <c r="T227" i="28" s="1"/>
  <c r="O228" i="28"/>
  <c r="T228" i="28" s="1"/>
  <c r="O229" i="28"/>
  <c r="T229" i="28" s="1"/>
  <c r="O230" i="28"/>
  <c r="T230" i="28" s="1"/>
  <c r="O231" i="28"/>
  <c r="T231" i="28" s="1"/>
  <c r="O232" i="28"/>
  <c r="T232" i="28" s="1"/>
  <c r="O233" i="28"/>
  <c r="T233" i="28" s="1"/>
  <c r="O234" i="28"/>
  <c r="T234" i="28" s="1"/>
  <c r="O235" i="28"/>
  <c r="T235" i="28" s="1"/>
  <c r="O236" i="28"/>
  <c r="T236" i="28" s="1"/>
  <c r="O237" i="28"/>
  <c r="T237" i="28" s="1"/>
  <c r="O238" i="28"/>
  <c r="T238" i="28" s="1"/>
  <c r="O239" i="28"/>
  <c r="T239" i="28" s="1"/>
  <c r="O240" i="28"/>
  <c r="T240" i="28" s="1"/>
  <c r="O241" i="28"/>
  <c r="T241" i="28" s="1"/>
  <c r="O242" i="28"/>
  <c r="T242" i="28" s="1"/>
  <c r="O243" i="28"/>
  <c r="T243" i="28" s="1"/>
  <c r="O244" i="28"/>
  <c r="T244" i="28" s="1"/>
  <c r="O245" i="28"/>
  <c r="T245" i="28" s="1"/>
  <c r="O246" i="28"/>
  <c r="T246" i="28" s="1"/>
  <c r="O247" i="28"/>
  <c r="T247" i="28" s="1"/>
  <c r="O248" i="28"/>
  <c r="T248" i="28" s="1"/>
  <c r="O249" i="28"/>
  <c r="T249" i="28" s="1"/>
  <c r="O250" i="28"/>
  <c r="T250" i="28" s="1"/>
  <c r="O251" i="28"/>
  <c r="T251" i="28" s="1"/>
  <c r="O252" i="28"/>
  <c r="T252" i="28" s="1"/>
  <c r="O253" i="28"/>
  <c r="T253" i="28" s="1"/>
  <c r="O254" i="28"/>
  <c r="T254" i="28" s="1"/>
  <c r="O255" i="28"/>
  <c r="T255" i="28" s="1"/>
  <c r="O256" i="28"/>
  <c r="T256" i="28" s="1"/>
  <c r="O257" i="28"/>
  <c r="T257" i="28" s="1"/>
  <c r="O258" i="28"/>
  <c r="T258" i="28" s="1"/>
  <c r="O259" i="28"/>
  <c r="T259" i="28" s="1"/>
  <c r="O260" i="28"/>
  <c r="T260" i="28" s="1"/>
  <c r="O261" i="28"/>
  <c r="T261" i="28" s="1"/>
  <c r="O262" i="28"/>
  <c r="T262" i="28" s="1"/>
  <c r="O263" i="28"/>
  <c r="T263" i="28" s="1"/>
  <c r="O264" i="28"/>
  <c r="T264" i="28" s="1"/>
  <c r="O265" i="28"/>
  <c r="T265" i="28" s="1"/>
  <c r="O266" i="28"/>
  <c r="T266" i="28" s="1"/>
  <c r="O267" i="28"/>
  <c r="T267" i="28" s="1"/>
  <c r="O268" i="28"/>
  <c r="T268" i="28" s="1"/>
  <c r="O269" i="28"/>
  <c r="T269" i="28" s="1"/>
  <c r="O270" i="28"/>
  <c r="T270" i="28" s="1"/>
  <c r="O271" i="28"/>
  <c r="T271" i="28" s="1"/>
  <c r="O272" i="28"/>
  <c r="T272" i="28" s="1"/>
  <c r="O273" i="28"/>
  <c r="T273" i="28" s="1"/>
  <c r="O274" i="28"/>
  <c r="T274" i="28" s="1"/>
  <c r="O275" i="28"/>
  <c r="T275" i="28" s="1"/>
  <c r="O276" i="28"/>
  <c r="T276" i="28" s="1"/>
  <c r="O277" i="28"/>
  <c r="T277" i="28" s="1"/>
  <c r="O278" i="28"/>
  <c r="T278" i="28" s="1"/>
  <c r="O279" i="28"/>
  <c r="T279" i="28" s="1"/>
  <c r="O280" i="28"/>
  <c r="T280" i="28" s="1"/>
  <c r="O281" i="28"/>
  <c r="T281" i="28" s="1"/>
  <c r="O282" i="28"/>
  <c r="T282" i="28" s="1"/>
  <c r="O283" i="28"/>
  <c r="T283" i="28" s="1"/>
  <c r="O284" i="28"/>
  <c r="T284" i="28" s="1"/>
  <c r="O285" i="28"/>
  <c r="T285" i="28" s="1"/>
  <c r="O286" i="28"/>
  <c r="T286" i="28" s="1"/>
  <c r="O287" i="28"/>
  <c r="T287" i="28" s="1"/>
  <c r="O288" i="28"/>
  <c r="T288" i="28" s="1"/>
  <c r="O289" i="28"/>
  <c r="T289" i="28" s="1"/>
  <c r="O290" i="28"/>
  <c r="T290" i="28" s="1"/>
  <c r="O291" i="28"/>
  <c r="T291" i="28" s="1"/>
  <c r="O292" i="28"/>
  <c r="T292" i="28" s="1"/>
  <c r="O293" i="28"/>
  <c r="T293" i="28" s="1"/>
  <c r="O294" i="28"/>
  <c r="T294" i="28" s="1"/>
  <c r="O295" i="28"/>
  <c r="T295" i="28" s="1"/>
  <c r="O296" i="28"/>
  <c r="T296" i="28" s="1"/>
  <c r="O297" i="28"/>
  <c r="T297" i="28" s="1"/>
  <c r="O298" i="28"/>
  <c r="T298" i="28" s="1"/>
  <c r="O299" i="28"/>
  <c r="T299" i="28" s="1"/>
  <c r="O300" i="28"/>
  <c r="T300" i="28" s="1"/>
  <c r="O301" i="28"/>
  <c r="T301" i="28" s="1"/>
  <c r="O302" i="28"/>
  <c r="T302" i="28" s="1"/>
  <c r="O303" i="28"/>
  <c r="T303" i="28" s="1"/>
  <c r="O304" i="28"/>
  <c r="T304" i="28" s="1"/>
  <c r="O305" i="28"/>
  <c r="T305" i="28" s="1"/>
  <c r="O306" i="28"/>
  <c r="T306" i="28" s="1"/>
  <c r="O307" i="28"/>
  <c r="T307" i="28" s="1"/>
  <c r="O308" i="28"/>
  <c r="T308" i="28" s="1"/>
  <c r="O309" i="28"/>
  <c r="T309" i="28" s="1"/>
  <c r="O310" i="28"/>
  <c r="T310" i="28" s="1"/>
  <c r="O311" i="28"/>
  <c r="T311" i="28" s="1"/>
  <c r="O312" i="28"/>
  <c r="T312" i="28" s="1"/>
  <c r="O313" i="28"/>
  <c r="T313" i="28" s="1"/>
  <c r="O314" i="28"/>
  <c r="T314" i="28" s="1"/>
  <c r="O315" i="28"/>
  <c r="T315" i="28" s="1"/>
  <c r="O316" i="28"/>
  <c r="T316" i="28" s="1"/>
  <c r="O317" i="28"/>
  <c r="T317" i="28" s="1"/>
  <c r="O318" i="28"/>
  <c r="T318" i="28" s="1"/>
  <c r="O319" i="28"/>
  <c r="T319" i="28" s="1"/>
  <c r="O320" i="28"/>
  <c r="T320" i="28" s="1"/>
  <c r="O321" i="28"/>
  <c r="T321" i="28" s="1"/>
  <c r="O322" i="28"/>
  <c r="T322" i="28" s="1"/>
  <c r="O323" i="28"/>
  <c r="T323" i="28" s="1"/>
  <c r="O324" i="28"/>
  <c r="T324" i="28" s="1"/>
  <c r="O325" i="28"/>
  <c r="T325" i="28" s="1"/>
  <c r="O326" i="28"/>
  <c r="T326" i="28" s="1"/>
  <c r="O327" i="28"/>
  <c r="T327" i="28" s="1"/>
  <c r="O328" i="28"/>
  <c r="T328" i="28" s="1"/>
  <c r="O329" i="28"/>
  <c r="T329" i="28" s="1"/>
  <c r="O330" i="28"/>
  <c r="T330" i="28" s="1"/>
  <c r="O331" i="28"/>
  <c r="T331" i="28" s="1"/>
  <c r="O332" i="28"/>
  <c r="T332" i="28" s="1"/>
  <c r="O333" i="28"/>
  <c r="T333" i="28" s="1"/>
  <c r="O334" i="28"/>
  <c r="T334" i="28" s="1"/>
  <c r="O335" i="28"/>
  <c r="T335" i="28" s="1"/>
  <c r="O336" i="28"/>
  <c r="T336" i="28" s="1"/>
  <c r="O337" i="28"/>
  <c r="T337" i="28" s="1"/>
  <c r="O338" i="28"/>
  <c r="T338" i="28" s="1"/>
  <c r="O339" i="28"/>
  <c r="T339" i="28" s="1"/>
  <c r="O340" i="28"/>
  <c r="T340" i="28" s="1"/>
  <c r="O341" i="28"/>
  <c r="T341" i="28" s="1"/>
  <c r="O342" i="28"/>
  <c r="T342" i="28" s="1"/>
  <c r="O343" i="28"/>
  <c r="T343" i="28" s="1"/>
  <c r="O344" i="28"/>
  <c r="T344" i="28" s="1"/>
  <c r="O345" i="28"/>
  <c r="T345" i="28" s="1"/>
  <c r="O346" i="28"/>
  <c r="T346" i="28" s="1"/>
  <c r="O347" i="28"/>
  <c r="T347" i="28" s="1"/>
  <c r="O348" i="28"/>
  <c r="T348" i="28" s="1"/>
  <c r="O349" i="28"/>
  <c r="T349" i="28" s="1"/>
  <c r="O350" i="28"/>
  <c r="T350" i="28" s="1"/>
  <c r="O351" i="28"/>
  <c r="T351" i="28" s="1"/>
  <c r="O352" i="28"/>
  <c r="T352" i="28" s="1"/>
  <c r="O353" i="28"/>
  <c r="T353" i="28" s="1"/>
  <c r="O354" i="28"/>
  <c r="T354" i="28" s="1"/>
  <c r="O355" i="28"/>
  <c r="T355" i="28" s="1"/>
  <c r="O356" i="28"/>
  <c r="T356" i="28" s="1"/>
  <c r="O357" i="28"/>
  <c r="T357" i="28" s="1"/>
  <c r="O358" i="28"/>
  <c r="T358" i="28" s="1"/>
  <c r="O359" i="28"/>
  <c r="T359" i="28" s="1"/>
  <c r="O360" i="28"/>
  <c r="T360" i="28" s="1"/>
  <c r="O361" i="28"/>
  <c r="T361" i="28" s="1"/>
  <c r="O362" i="28"/>
  <c r="T362" i="28" s="1"/>
  <c r="O363" i="28"/>
  <c r="T363" i="28" s="1"/>
  <c r="O364" i="28"/>
  <c r="T364" i="28" s="1"/>
  <c r="O365" i="28"/>
  <c r="T365" i="28" s="1"/>
  <c r="O366" i="28"/>
  <c r="T366" i="28" s="1"/>
  <c r="O367" i="28"/>
  <c r="T367" i="28" s="1"/>
  <c r="O368" i="28"/>
  <c r="T368" i="28" s="1"/>
  <c r="O369" i="28"/>
  <c r="T369" i="28" s="1"/>
  <c r="O370" i="28"/>
  <c r="T370" i="28" s="1"/>
  <c r="O371" i="28"/>
  <c r="T371" i="28" s="1"/>
  <c r="O372" i="28"/>
  <c r="T372" i="28" s="1"/>
  <c r="O373" i="28"/>
  <c r="T373" i="28" s="1"/>
  <c r="O374" i="28"/>
  <c r="T374" i="28" s="1"/>
  <c r="O375" i="28"/>
  <c r="T375" i="28" s="1"/>
  <c r="O376" i="28"/>
  <c r="T376" i="28" s="1"/>
  <c r="O377" i="28"/>
  <c r="T377" i="28" s="1"/>
  <c r="O378" i="28"/>
  <c r="T378" i="28" s="1"/>
  <c r="O379" i="28"/>
  <c r="T379" i="28" s="1"/>
  <c r="O380" i="28"/>
  <c r="T380" i="28" s="1"/>
  <c r="O381" i="28"/>
  <c r="T381" i="28" s="1"/>
  <c r="O382" i="28"/>
  <c r="T382" i="28" s="1"/>
  <c r="O383" i="28"/>
  <c r="T383" i="28" s="1"/>
  <c r="O384" i="28"/>
  <c r="T384" i="28" s="1"/>
  <c r="O385" i="28"/>
  <c r="T385" i="28" s="1"/>
  <c r="O386" i="28"/>
  <c r="T386" i="28" s="1"/>
  <c r="O387" i="28"/>
  <c r="T387" i="28" s="1"/>
  <c r="O388" i="28"/>
  <c r="T388" i="28" s="1"/>
  <c r="O389" i="28"/>
  <c r="T389" i="28" s="1"/>
  <c r="O390" i="28"/>
  <c r="T390" i="28" s="1"/>
  <c r="O391" i="28"/>
  <c r="T391" i="28" s="1"/>
  <c r="O392" i="28"/>
  <c r="T392" i="28" s="1"/>
  <c r="O393" i="28"/>
  <c r="T393" i="28" s="1"/>
  <c r="O394" i="28"/>
  <c r="T394" i="28" s="1"/>
  <c r="O395" i="28"/>
  <c r="T395" i="28" s="1"/>
  <c r="O396" i="28"/>
  <c r="T396" i="28" s="1"/>
  <c r="O397" i="28"/>
  <c r="T397" i="28" s="1"/>
  <c r="O398" i="28"/>
  <c r="T398" i="28" s="1"/>
  <c r="O399" i="28"/>
  <c r="T399" i="28" s="1"/>
  <c r="O400" i="28"/>
  <c r="T400" i="28" s="1"/>
  <c r="O401" i="28"/>
  <c r="T401" i="28" s="1"/>
  <c r="O402" i="28"/>
  <c r="T402" i="28" s="1"/>
  <c r="O403" i="28"/>
  <c r="T403" i="28" s="1"/>
  <c r="O404" i="28"/>
  <c r="T404" i="28" s="1"/>
  <c r="O405" i="28"/>
  <c r="T405" i="28" s="1"/>
  <c r="O406" i="28"/>
  <c r="T406" i="28" s="1"/>
  <c r="O407" i="28"/>
  <c r="T407" i="28" s="1"/>
  <c r="O408" i="28"/>
  <c r="T408" i="28" s="1"/>
  <c r="O409" i="28"/>
  <c r="T409" i="28" s="1"/>
  <c r="O410" i="28"/>
  <c r="T410" i="28" s="1"/>
  <c r="O411" i="28"/>
  <c r="T411" i="28" s="1"/>
  <c r="O412" i="28"/>
  <c r="T412" i="28" s="1"/>
  <c r="O413" i="28"/>
  <c r="T413" i="28" s="1"/>
  <c r="O414" i="28"/>
  <c r="T414" i="28" s="1"/>
  <c r="O415" i="28"/>
  <c r="T415" i="28" s="1"/>
  <c r="O416" i="28"/>
  <c r="T416" i="28" s="1"/>
  <c r="O417" i="28"/>
  <c r="T417" i="28" s="1"/>
  <c r="O418" i="28"/>
  <c r="T418" i="28" s="1"/>
  <c r="O419" i="28"/>
  <c r="T419" i="28" s="1"/>
  <c r="O420" i="28"/>
  <c r="T420" i="28" s="1"/>
  <c r="O421" i="28"/>
  <c r="T421" i="28" s="1"/>
  <c r="O422" i="28"/>
  <c r="T422" i="28" s="1"/>
  <c r="O423" i="28"/>
  <c r="T423" i="28" s="1"/>
  <c r="O424" i="28"/>
  <c r="T424" i="28" s="1"/>
  <c r="O425" i="28"/>
  <c r="T425" i="28" s="1"/>
  <c r="O426" i="28"/>
  <c r="T426" i="28" s="1"/>
  <c r="O427" i="28"/>
  <c r="T427" i="28" s="1"/>
  <c r="O428" i="28"/>
  <c r="T428" i="28" s="1"/>
  <c r="O429" i="28"/>
  <c r="T429" i="28" s="1"/>
  <c r="O430" i="28"/>
  <c r="T430" i="28" s="1"/>
  <c r="O431" i="28"/>
  <c r="T431" i="28" s="1"/>
  <c r="O432" i="28"/>
  <c r="T432" i="28" s="1"/>
  <c r="O433" i="28"/>
  <c r="T433" i="28" s="1"/>
  <c r="O434" i="28"/>
  <c r="T434" i="28" s="1"/>
  <c r="O435" i="28"/>
  <c r="T435" i="28" s="1"/>
  <c r="O436" i="28"/>
  <c r="T436" i="28" s="1"/>
  <c r="O437" i="28"/>
  <c r="T437" i="28" s="1"/>
  <c r="O438" i="28"/>
  <c r="T438" i="28" s="1"/>
  <c r="O439" i="28"/>
  <c r="T439" i="28" s="1"/>
  <c r="O440" i="28"/>
  <c r="T440" i="28" s="1"/>
  <c r="O441" i="28"/>
  <c r="T441" i="28" s="1"/>
  <c r="O442" i="28"/>
  <c r="T442" i="28" s="1"/>
  <c r="O443" i="28"/>
  <c r="T443" i="28" s="1"/>
  <c r="O444" i="28"/>
  <c r="T444" i="28" s="1"/>
  <c r="O445" i="28"/>
  <c r="T445" i="28" s="1"/>
  <c r="O446" i="28"/>
  <c r="T446" i="28" s="1"/>
  <c r="O447" i="28"/>
  <c r="T447" i="28" s="1"/>
  <c r="O448" i="28"/>
  <c r="T448" i="28" s="1"/>
  <c r="O449" i="28"/>
  <c r="T449" i="28" s="1"/>
  <c r="O450" i="28"/>
  <c r="T450" i="28" s="1"/>
  <c r="O451" i="28"/>
  <c r="T451" i="28" s="1"/>
  <c r="O452" i="28"/>
  <c r="T452" i="28" s="1"/>
  <c r="O453" i="28"/>
  <c r="T453" i="28" s="1"/>
  <c r="O454" i="28"/>
  <c r="T454" i="28" s="1"/>
  <c r="O455" i="28"/>
  <c r="T455" i="28" s="1"/>
  <c r="O456" i="28"/>
  <c r="T456" i="28" s="1"/>
  <c r="O457" i="28"/>
  <c r="T457" i="28" s="1"/>
  <c r="O458" i="28"/>
  <c r="T458" i="28" s="1"/>
  <c r="O459" i="28"/>
  <c r="T459" i="28" s="1"/>
  <c r="O460" i="28"/>
  <c r="T460" i="28" s="1"/>
  <c r="O461" i="28"/>
  <c r="T461" i="28" s="1"/>
  <c r="O462" i="28"/>
  <c r="T462" i="28" s="1"/>
  <c r="O463" i="28"/>
  <c r="T463" i="28" s="1"/>
  <c r="O464" i="28"/>
  <c r="T464" i="28" s="1"/>
  <c r="O465" i="28"/>
  <c r="T465" i="28" s="1"/>
  <c r="O466" i="28"/>
  <c r="T466" i="28" s="1"/>
  <c r="O467" i="28"/>
  <c r="T467" i="28" s="1"/>
  <c r="O468" i="28"/>
  <c r="T468" i="28" s="1"/>
  <c r="O469" i="28"/>
  <c r="T469" i="28" s="1"/>
  <c r="O470" i="28"/>
  <c r="T470" i="28" s="1"/>
  <c r="O471" i="28"/>
  <c r="T471" i="28" s="1"/>
  <c r="O472" i="28"/>
  <c r="T472" i="28" s="1"/>
  <c r="O473" i="28"/>
  <c r="T473" i="28" s="1"/>
  <c r="O474" i="28"/>
  <c r="T474" i="28" s="1"/>
  <c r="O475" i="28"/>
  <c r="T475" i="28" s="1"/>
  <c r="O476" i="28"/>
  <c r="T476" i="28" s="1"/>
  <c r="O477" i="28"/>
  <c r="T477" i="28" s="1"/>
  <c r="O478" i="28"/>
  <c r="T478" i="28" s="1"/>
  <c r="O479" i="28"/>
  <c r="T479" i="28" s="1"/>
  <c r="O480" i="28"/>
  <c r="T480" i="28" s="1"/>
  <c r="O481" i="28"/>
  <c r="T481" i="28" s="1"/>
  <c r="O482" i="28"/>
  <c r="T482" i="28" s="1"/>
  <c r="O483" i="28"/>
  <c r="T483" i="28" s="1"/>
  <c r="O484" i="28"/>
  <c r="T484" i="28" s="1"/>
  <c r="O485" i="28"/>
  <c r="T485" i="28" s="1"/>
  <c r="O486" i="28"/>
  <c r="T486" i="28" s="1"/>
  <c r="O487" i="28"/>
  <c r="T487" i="28" s="1"/>
  <c r="O488" i="28"/>
  <c r="T488" i="28" s="1"/>
  <c r="O489" i="28"/>
  <c r="T489" i="28" s="1"/>
  <c r="O490" i="28"/>
  <c r="T490" i="28" s="1"/>
  <c r="O491" i="28"/>
  <c r="T491" i="28" s="1"/>
  <c r="O492" i="28"/>
  <c r="T492" i="28" s="1"/>
  <c r="O493" i="28"/>
  <c r="T493" i="28" s="1"/>
  <c r="O494" i="28"/>
  <c r="T494" i="28" s="1"/>
  <c r="O495" i="28"/>
  <c r="T495" i="28" s="1"/>
  <c r="O496" i="28"/>
  <c r="T496" i="28" s="1"/>
  <c r="O497" i="28"/>
  <c r="T497" i="28" s="1"/>
  <c r="O498" i="28"/>
  <c r="T498" i="28" s="1"/>
  <c r="O499" i="28"/>
  <c r="T499" i="28" s="1"/>
  <c r="O500" i="28"/>
  <c r="T500" i="28" s="1"/>
  <c r="O501" i="28"/>
  <c r="T501" i="28" s="1"/>
  <c r="O502" i="28"/>
  <c r="T502" i="28" s="1"/>
  <c r="O503" i="28"/>
  <c r="T503" i="28" s="1"/>
  <c r="O504" i="28"/>
  <c r="T504" i="28" s="1"/>
  <c r="O505" i="28"/>
  <c r="T505" i="28" s="1"/>
  <c r="O506" i="28"/>
  <c r="T506" i="28" s="1"/>
  <c r="O507" i="28"/>
  <c r="T507" i="28" s="1"/>
  <c r="O508" i="28"/>
  <c r="T508" i="28" s="1"/>
  <c r="O509" i="28"/>
  <c r="T509" i="28" s="1"/>
  <c r="O510" i="28"/>
  <c r="T510" i="28" s="1"/>
  <c r="O511" i="28"/>
  <c r="T511" i="28" s="1"/>
  <c r="O512" i="28"/>
  <c r="T512" i="28" s="1"/>
  <c r="O513" i="28"/>
  <c r="T513" i="28" s="1"/>
  <c r="O514" i="28"/>
  <c r="T514" i="28" s="1"/>
  <c r="O515" i="28"/>
  <c r="T515" i="28" s="1"/>
  <c r="O516" i="28"/>
  <c r="T516" i="28" s="1"/>
  <c r="O517" i="28"/>
  <c r="T517" i="28" s="1"/>
  <c r="O518" i="28"/>
  <c r="T518" i="28" s="1"/>
  <c r="O519" i="28"/>
  <c r="T519" i="28" s="1"/>
  <c r="O520" i="28"/>
  <c r="T520" i="28" s="1"/>
  <c r="O521" i="28"/>
  <c r="T521" i="28" s="1"/>
  <c r="O522" i="28"/>
  <c r="T522" i="28" s="1"/>
  <c r="O523" i="28"/>
  <c r="T523" i="28" s="1"/>
  <c r="O524" i="28"/>
  <c r="T524" i="28" s="1"/>
  <c r="S26" i="28" l="1"/>
  <c r="O25" i="28"/>
  <c r="T25" i="28" s="1"/>
  <c r="I1001" i="35"/>
  <c r="H1001" i="35"/>
  <c r="I1000" i="35"/>
  <c r="H1000" i="35"/>
  <c r="I999" i="35"/>
  <c r="H999" i="35"/>
  <c r="I998" i="35"/>
  <c r="H998" i="35"/>
  <c r="I997" i="35"/>
  <c r="H997" i="35"/>
  <c r="I996" i="35"/>
  <c r="H996" i="35"/>
  <c r="I995" i="35"/>
  <c r="H995" i="35"/>
  <c r="I994" i="35"/>
  <c r="H994" i="35"/>
  <c r="I993" i="35"/>
  <c r="H993" i="35"/>
  <c r="I992" i="35"/>
  <c r="H992" i="35"/>
  <c r="I991" i="35"/>
  <c r="H991" i="35"/>
  <c r="I990" i="35"/>
  <c r="H990" i="35"/>
  <c r="I989" i="35"/>
  <c r="H989" i="35"/>
  <c r="I988" i="35"/>
  <c r="H988" i="35"/>
  <c r="I987" i="35"/>
  <c r="H987" i="35"/>
  <c r="I986" i="35"/>
  <c r="H986" i="35"/>
  <c r="I985" i="35"/>
  <c r="H985" i="35"/>
  <c r="I984" i="35"/>
  <c r="H984" i="35"/>
  <c r="I983" i="35"/>
  <c r="H983" i="35"/>
  <c r="I982" i="35"/>
  <c r="H982" i="35"/>
  <c r="I981" i="35"/>
  <c r="H981" i="35"/>
  <c r="I980" i="35"/>
  <c r="H980" i="35"/>
  <c r="I979" i="35"/>
  <c r="H979" i="35"/>
  <c r="I978" i="35"/>
  <c r="H978" i="35"/>
  <c r="I977" i="35"/>
  <c r="H977" i="35"/>
  <c r="I976" i="35"/>
  <c r="H976" i="35"/>
  <c r="I975" i="35"/>
  <c r="H975" i="35"/>
  <c r="I974" i="35"/>
  <c r="H974" i="35"/>
  <c r="I973" i="35"/>
  <c r="H973" i="35"/>
  <c r="I972" i="35"/>
  <c r="H972" i="35"/>
  <c r="I971" i="35"/>
  <c r="H971" i="35"/>
  <c r="I970" i="35"/>
  <c r="H970" i="35"/>
  <c r="I969" i="35"/>
  <c r="H969" i="35"/>
  <c r="I968" i="35"/>
  <c r="H968" i="35"/>
  <c r="I967" i="35"/>
  <c r="H967" i="35"/>
  <c r="I966" i="35"/>
  <c r="H966" i="35"/>
  <c r="I965" i="35"/>
  <c r="H965" i="35"/>
  <c r="I964" i="35"/>
  <c r="H964" i="35"/>
  <c r="I963" i="35"/>
  <c r="H963" i="35"/>
  <c r="I962" i="35"/>
  <c r="H962" i="35"/>
  <c r="I961" i="35"/>
  <c r="H961" i="35"/>
  <c r="I960" i="35"/>
  <c r="H960" i="35"/>
  <c r="I959" i="35"/>
  <c r="H959" i="35"/>
  <c r="I958" i="35"/>
  <c r="H958" i="35"/>
  <c r="I957" i="35"/>
  <c r="H957" i="35"/>
  <c r="I956" i="35"/>
  <c r="H956" i="35"/>
  <c r="I955" i="35"/>
  <c r="H955" i="35"/>
  <c r="I954" i="35"/>
  <c r="H954" i="35"/>
  <c r="I953" i="35"/>
  <c r="H953" i="35"/>
  <c r="I952" i="35"/>
  <c r="H952" i="35"/>
  <c r="I951" i="35"/>
  <c r="H951" i="35"/>
  <c r="I950" i="35"/>
  <c r="H950" i="35"/>
  <c r="I949" i="35"/>
  <c r="H949" i="35"/>
  <c r="I948" i="35"/>
  <c r="H948" i="35"/>
  <c r="I947" i="35"/>
  <c r="H947" i="35"/>
  <c r="I946" i="35"/>
  <c r="H946" i="35"/>
  <c r="I945" i="35"/>
  <c r="H945" i="35"/>
  <c r="I944" i="35"/>
  <c r="H944" i="35"/>
  <c r="I943" i="35"/>
  <c r="H943" i="35"/>
  <c r="I942" i="35"/>
  <c r="H942" i="35"/>
  <c r="I941" i="35"/>
  <c r="H941" i="35"/>
  <c r="I940" i="35"/>
  <c r="H940" i="35"/>
  <c r="I939" i="35"/>
  <c r="H939" i="35"/>
  <c r="I938" i="35"/>
  <c r="H938" i="35"/>
  <c r="I937" i="35"/>
  <c r="H937" i="35"/>
  <c r="I936" i="35"/>
  <c r="H936" i="35"/>
  <c r="I935" i="35"/>
  <c r="H935" i="35"/>
  <c r="I934" i="35"/>
  <c r="H934" i="35"/>
  <c r="I933" i="35"/>
  <c r="H933" i="35"/>
  <c r="I932" i="35"/>
  <c r="H932" i="35"/>
  <c r="I931" i="35"/>
  <c r="H931" i="35"/>
  <c r="I930" i="35"/>
  <c r="H930" i="35"/>
  <c r="I929" i="35"/>
  <c r="H929" i="35"/>
  <c r="I928" i="35"/>
  <c r="H928" i="35"/>
  <c r="I927" i="35"/>
  <c r="H927" i="35"/>
  <c r="I926" i="35"/>
  <c r="H926" i="35"/>
  <c r="I925" i="35"/>
  <c r="H925" i="35"/>
  <c r="I924" i="35"/>
  <c r="H924" i="35"/>
  <c r="I923" i="35"/>
  <c r="H923" i="35"/>
  <c r="I922" i="35"/>
  <c r="H922" i="35"/>
  <c r="I921" i="35"/>
  <c r="H921" i="35"/>
  <c r="I920" i="35"/>
  <c r="H920" i="35"/>
  <c r="I919" i="35"/>
  <c r="H919" i="35"/>
  <c r="I918" i="35"/>
  <c r="H918" i="35"/>
  <c r="I917" i="35"/>
  <c r="H917" i="35"/>
  <c r="I916" i="35"/>
  <c r="H916" i="35"/>
  <c r="I915" i="35"/>
  <c r="H915" i="35"/>
  <c r="I914" i="35"/>
  <c r="H914" i="35"/>
  <c r="I913" i="35"/>
  <c r="H913" i="35"/>
  <c r="I912" i="35"/>
  <c r="H912" i="35"/>
  <c r="I911" i="35"/>
  <c r="H911" i="35"/>
  <c r="I910" i="35"/>
  <c r="H910" i="35"/>
  <c r="I909" i="35"/>
  <c r="H909" i="35"/>
  <c r="I908" i="35"/>
  <c r="H908" i="35"/>
  <c r="I907" i="35"/>
  <c r="H907" i="35"/>
  <c r="I906" i="35"/>
  <c r="H906" i="35"/>
  <c r="I905" i="35"/>
  <c r="H905" i="35"/>
  <c r="I904" i="35"/>
  <c r="H904" i="35"/>
  <c r="I903" i="35"/>
  <c r="H903" i="35"/>
  <c r="I902" i="35"/>
  <c r="H902" i="35"/>
  <c r="I901" i="35"/>
  <c r="H901" i="35"/>
  <c r="I900" i="35"/>
  <c r="H900" i="35"/>
  <c r="I899" i="35"/>
  <c r="H899" i="35"/>
  <c r="I898" i="35"/>
  <c r="H898" i="35"/>
  <c r="I897" i="35"/>
  <c r="H897" i="35"/>
  <c r="I896" i="35"/>
  <c r="H896" i="35"/>
  <c r="I895" i="35"/>
  <c r="H895" i="35"/>
  <c r="I894" i="35"/>
  <c r="H894" i="35"/>
  <c r="I893" i="35"/>
  <c r="H893" i="35"/>
  <c r="I892" i="35"/>
  <c r="H892" i="35"/>
  <c r="I891" i="35"/>
  <c r="H891" i="35"/>
  <c r="I890" i="35"/>
  <c r="H890" i="35"/>
  <c r="I889" i="35"/>
  <c r="H889" i="35"/>
  <c r="I888" i="35"/>
  <c r="H888" i="35"/>
  <c r="I887" i="35"/>
  <c r="H887" i="35"/>
  <c r="I886" i="35"/>
  <c r="H886" i="35"/>
  <c r="I885" i="35"/>
  <c r="H885" i="35"/>
  <c r="I884" i="35"/>
  <c r="H884" i="35"/>
  <c r="I883" i="35"/>
  <c r="H883" i="35"/>
  <c r="I882" i="35"/>
  <c r="H882" i="35"/>
  <c r="I881" i="35"/>
  <c r="H881" i="35"/>
  <c r="I880" i="35"/>
  <c r="H880" i="35"/>
  <c r="I879" i="35"/>
  <c r="H879" i="35"/>
  <c r="I878" i="35"/>
  <c r="H878" i="35"/>
  <c r="I877" i="35"/>
  <c r="H877" i="35"/>
  <c r="I876" i="35"/>
  <c r="H876" i="35"/>
  <c r="I875" i="35"/>
  <c r="H875" i="35"/>
  <c r="I874" i="35"/>
  <c r="H874" i="35"/>
  <c r="I873" i="35"/>
  <c r="H873" i="35"/>
  <c r="I872" i="35"/>
  <c r="H872" i="35"/>
  <c r="I871" i="35"/>
  <c r="H871" i="35"/>
  <c r="I870" i="35"/>
  <c r="H870" i="35"/>
  <c r="I869" i="35"/>
  <c r="H869" i="35"/>
  <c r="I868" i="35"/>
  <c r="H868" i="35"/>
  <c r="I867" i="35"/>
  <c r="H867" i="35"/>
  <c r="I866" i="35"/>
  <c r="H866" i="35"/>
  <c r="I865" i="35"/>
  <c r="H865" i="35"/>
  <c r="I864" i="35"/>
  <c r="H864" i="35"/>
  <c r="I863" i="35"/>
  <c r="H863" i="35"/>
  <c r="I862" i="35"/>
  <c r="H862" i="35"/>
  <c r="I861" i="35"/>
  <c r="H861" i="35"/>
  <c r="I860" i="35"/>
  <c r="H860" i="35"/>
  <c r="I859" i="35"/>
  <c r="H859" i="35"/>
  <c r="I858" i="35"/>
  <c r="H858" i="35"/>
  <c r="I857" i="35"/>
  <c r="H857" i="35"/>
  <c r="I856" i="35"/>
  <c r="H856" i="35"/>
  <c r="I855" i="35"/>
  <c r="H855" i="35"/>
  <c r="I854" i="35"/>
  <c r="H854" i="35"/>
  <c r="I853" i="35"/>
  <c r="H853" i="35"/>
  <c r="I852" i="35"/>
  <c r="H852" i="35"/>
  <c r="I851" i="35"/>
  <c r="H851" i="35"/>
  <c r="I850" i="35"/>
  <c r="H850" i="35"/>
  <c r="I849" i="35"/>
  <c r="H849" i="35"/>
  <c r="I848" i="35"/>
  <c r="H848" i="35"/>
  <c r="I847" i="35"/>
  <c r="H847" i="35"/>
  <c r="I846" i="35"/>
  <c r="H846" i="35"/>
  <c r="I845" i="35"/>
  <c r="H845" i="35"/>
  <c r="I844" i="35"/>
  <c r="H844" i="35"/>
  <c r="I843" i="35"/>
  <c r="H843" i="35"/>
  <c r="I842" i="35"/>
  <c r="H842" i="35"/>
  <c r="I841" i="35"/>
  <c r="H841" i="35"/>
  <c r="I840" i="35"/>
  <c r="H840" i="35"/>
  <c r="I839" i="35"/>
  <c r="H839" i="35"/>
  <c r="I838" i="35"/>
  <c r="H838" i="35"/>
  <c r="I837" i="35"/>
  <c r="H837" i="35"/>
  <c r="I836" i="35"/>
  <c r="H836" i="35"/>
  <c r="I835" i="35"/>
  <c r="H835" i="35"/>
  <c r="I834" i="35"/>
  <c r="H834" i="35"/>
  <c r="I833" i="35"/>
  <c r="H833" i="35"/>
  <c r="I832" i="35"/>
  <c r="H832" i="35"/>
  <c r="I831" i="35"/>
  <c r="H831" i="35"/>
  <c r="I830" i="35"/>
  <c r="H830" i="35"/>
  <c r="I829" i="35"/>
  <c r="H829" i="35"/>
  <c r="I828" i="35"/>
  <c r="H828" i="35"/>
  <c r="I827" i="35"/>
  <c r="H827" i="35"/>
  <c r="I826" i="35"/>
  <c r="H826" i="35"/>
  <c r="I825" i="35"/>
  <c r="H825" i="35"/>
  <c r="I824" i="35"/>
  <c r="H824" i="35"/>
  <c r="I823" i="35"/>
  <c r="H823" i="35"/>
  <c r="I822" i="35"/>
  <c r="H822" i="35"/>
  <c r="I821" i="35"/>
  <c r="H821" i="35"/>
  <c r="I820" i="35"/>
  <c r="H820" i="35"/>
  <c r="I819" i="35"/>
  <c r="H819" i="35"/>
  <c r="I818" i="35"/>
  <c r="H818" i="35"/>
  <c r="I817" i="35"/>
  <c r="H817" i="35"/>
  <c r="I816" i="35"/>
  <c r="H816" i="35"/>
  <c r="I815" i="35"/>
  <c r="H815" i="35"/>
  <c r="I814" i="35"/>
  <c r="H814" i="35"/>
  <c r="I813" i="35"/>
  <c r="H813" i="35"/>
  <c r="I812" i="35"/>
  <c r="H812" i="35"/>
  <c r="I811" i="35"/>
  <c r="H811" i="35"/>
  <c r="I810" i="35"/>
  <c r="H810" i="35"/>
  <c r="I809" i="35"/>
  <c r="H809" i="35"/>
  <c r="I808" i="35"/>
  <c r="H808" i="35"/>
  <c r="I807" i="35"/>
  <c r="H807" i="35"/>
  <c r="I806" i="35"/>
  <c r="H806" i="35"/>
  <c r="I805" i="35"/>
  <c r="H805" i="35"/>
  <c r="I804" i="35"/>
  <c r="H804" i="35"/>
  <c r="I803" i="35"/>
  <c r="H803" i="35"/>
  <c r="I802" i="35"/>
  <c r="H802" i="35"/>
  <c r="I801" i="35"/>
  <c r="H801" i="35"/>
  <c r="I800" i="35"/>
  <c r="H800" i="35"/>
  <c r="I799" i="35"/>
  <c r="H799" i="35"/>
  <c r="I798" i="35"/>
  <c r="H798" i="35"/>
  <c r="I797" i="35"/>
  <c r="H797" i="35"/>
  <c r="I796" i="35"/>
  <c r="H796" i="35"/>
  <c r="I795" i="35"/>
  <c r="H795" i="35"/>
  <c r="I794" i="35"/>
  <c r="H794" i="35"/>
  <c r="I793" i="35"/>
  <c r="H793" i="35"/>
  <c r="I792" i="35"/>
  <c r="H792" i="35"/>
  <c r="I791" i="35"/>
  <c r="H791" i="35"/>
  <c r="I790" i="35"/>
  <c r="H790" i="35"/>
  <c r="I789" i="35"/>
  <c r="H789" i="35"/>
  <c r="I788" i="35"/>
  <c r="H788" i="35"/>
  <c r="I787" i="35"/>
  <c r="H787" i="35"/>
  <c r="I786" i="35"/>
  <c r="H786" i="35"/>
  <c r="I785" i="35"/>
  <c r="H785" i="35"/>
  <c r="I784" i="35"/>
  <c r="H784" i="35"/>
  <c r="I783" i="35"/>
  <c r="H783" i="35"/>
  <c r="I782" i="35"/>
  <c r="H782" i="35"/>
  <c r="I781" i="35"/>
  <c r="H781" i="35"/>
  <c r="I780" i="35"/>
  <c r="H780" i="35"/>
  <c r="I779" i="35"/>
  <c r="H779" i="35"/>
  <c r="I778" i="35"/>
  <c r="H778" i="35"/>
  <c r="I777" i="35"/>
  <c r="H777" i="35"/>
  <c r="I776" i="35"/>
  <c r="H776" i="35"/>
  <c r="I775" i="35"/>
  <c r="H775" i="35"/>
  <c r="I774" i="35"/>
  <c r="H774" i="35"/>
  <c r="I773" i="35"/>
  <c r="H773" i="35"/>
  <c r="I772" i="35"/>
  <c r="H772" i="35"/>
  <c r="I771" i="35"/>
  <c r="H771" i="35"/>
  <c r="I770" i="35"/>
  <c r="H770" i="35"/>
  <c r="I769" i="35"/>
  <c r="H769" i="35"/>
  <c r="I768" i="35"/>
  <c r="H768" i="35"/>
  <c r="I767" i="35"/>
  <c r="H767" i="35"/>
  <c r="I766" i="35"/>
  <c r="H766" i="35"/>
  <c r="I765" i="35"/>
  <c r="H765" i="35"/>
  <c r="I764" i="35"/>
  <c r="H764" i="35"/>
  <c r="I763" i="35"/>
  <c r="H763" i="35"/>
  <c r="I762" i="35"/>
  <c r="H762" i="35"/>
  <c r="I761" i="35"/>
  <c r="H761" i="35"/>
  <c r="I760" i="35"/>
  <c r="H760" i="35"/>
  <c r="I759" i="35"/>
  <c r="H759" i="35"/>
  <c r="I758" i="35"/>
  <c r="H758" i="35"/>
  <c r="I757" i="35"/>
  <c r="H757" i="35"/>
  <c r="I756" i="35"/>
  <c r="H756" i="35"/>
  <c r="I755" i="35"/>
  <c r="H755" i="35"/>
  <c r="I754" i="35"/>
  <c r="H754" i="35"/>
  <c r="I753" i="35"/>
  <c r="H753" i="35"/>
  <c r="I752" i="35"/>
  <c r="H752" i="35"/>
  <c r="I751" i="35"/>
  <c r="H751" i="35"/>
  <c r="I750" i="35"/>
  <c r="H750" i="35"/>
  <c r="I749" i="35"/>
  <c r="H749" i="35"/>
  <c r="I748" i="35"/>
  <c r="H748" i="35"/>
  <c r="I747" i="35"/>
  <c r="H747" i="35"/>
  <c r="I746" i="35"/>
  <c r="H746" i="35"/>
  <c r="I745" i="35"/>
  <c r="H745" i="35"/>
  <c r="I744" i="35"/>
  <c r="H744" i="35"/>
  <c r="I743" i="35"/>
  <c r="H743" i="35"/>
  <c r="I742" i="35"/>
  <c r="H742" i="35"/>
  <c r="I741" i="35"/>
  <c r="H741" i="35"/>
  <c r="I740" i="35"/>
  <c r="H740" i="35"/>
  <c r="I739" i="35"/>
  <c r="H739" i="35"/>
  <c r="I738" i="35"/>
  <c r="H738" i="35"/>
  <c r="I737" i="35"/>
  <c r="H737" i="35"/>
  <c r="I736" i="35"/>
  <c r="H736" i="35"/>
  <c r="I735" i="35"/>
  <c r="H735" i="35"/>
  <c r="I734" i="35"/>
  <c r="H734" i="35"/>
  <c r="I733" i="35"/>
  <c r="H733" i="35"/>
  <c r="I732" i="35"/>
  <c r="H732" i="35"/>
  <c r="I731" i="35"/>
  <c r="H731" i="35"/>
  <c r="I730" i="35"/>
  <c r="H730" i="35"/>
  <c r="I729" i="35"/>
  <c r="H729" i="35"/>
  <c r="I728" i="35"/>
  <c r="H728" i="35"/>
  <c r="I727" i="35"/>
  <c r="H727" i="35"/>
  <c r="I726" i="35"/>
  <c r="H726" i="35"/>
  <c r="I725" i="35"/>
  <c r="H725" i="35"/>
  <c r="I724" i="35"/>
  <c r="H724" i="35"/>
  <c r="I723" i="35"/>
  <c r="H723" i="35"/>
  <c r="I722" i="35"/>
  <c r="H722" i="35"/>
  <c r="I721" i="35"/>
  <c r="H721" i="35"/>
  <c r="I720" i="35"/>
  <c r="H720" i="35"/>
  <c r="I719" i="35"/>
  <c r="H719" i="35"/>
  <c r="I718" i="35"/>
  <c r="H718" i="35"/>
  <c r="I717" i="35"/>
  <c r="H717" i="35"/>
  <c r="I716" i="35"/>
  <c r="H716" i="35"/>
  <c r="I715" i="35"/>
  <c r="H715" i="35"/>
  <c r="I714" i="35"/>
  <c r="H714" i="35"/>
  <c r="I713" i="35"/>
  <c r="H713" i="35"/>
  <c r="I712" i="35"/>
  <c r="H712" i="35"/>
  <c r="I711" i="35"/>
  <c r="H711" i="35"/>
  <c r="I710" i="35"/>
  <c r="H710" i="35"/>
  <c r="I709" i="35"/>
  <c r="H709" i="35"/>
  <c r="I708" i="35"/>
  <c r="H708" i="35"/>
  <c r="I707" i="35"/>
  <c r="H707" i="35"/>
  <c r="I706" i="35"/>
  <c r="H706" i="35"/>
  <c r="I705" i="35"/>
  <c r="H705" i="35"/>
  <c r="I704" i="35"/>
  <c r="H704" i="35"/>
  <c r="I703" i="35"/>
  <c r="H703" i="35"/>
  <c r="I702" i="35"/>
  <c r="H702" i="35"/>
  <c r="I701" i="35"/>
  <c r="H701" i="35"/>
  <c r="I700" i="35"/>
  <c r="H700" i="35"/>
  <c r="I699" i="35"/>
  <c r="H699" i="35"/>
  <c r="I698" i="35"/>
  <c r="H698" i="35"/>
  <c r="I697" i="35"/>
  <c r="H697" i="35"/>
  <c r="I696" i="35"/>
  <c r="H696" i="35"/>
  <c r="I695" i="35"/>
  <c r="H695" i="35"/>
  <c r="I694" i="35"/>
  <c r="H694" i="35"/>
  <c r="I693" i="35"/>
  <c r="H693" i="35"/>
  <c r="I692" i="35"/>
  <c r="H692" i="35"/>
  <c r="I691" i="35"/>
  <c r="H691" i="35"/>
  <c r="I690" i="35"/>
  <c r="H690" i="35"/>
  <c r="I689" i="35"/>
  <c r="H689" i="35"/>
  <c r="I688" i="35"/>
  <c r="H688" i="35"/>
  <c r="I687" i="35"/>
  <c r="H687" i="35"/>
  <c r="I686" i="35"/>
  <c r="H686" i="35"/>
  <c r="I685" i="35"/>
  <c r="H685" i="35"/>
  <c r="I684" i="35"/>
  <c r="H684" i="35"/>
  <c r="I683" i="35"/>
  <c r="H683" i="35"/>
  <c r="I682" i="35"/>
  <c r="H682" i="35"/>
  <c r="I681" i="35"/>
  <c r="H681" i="35"/>
  <c r="I680" i="35"/>
  <c r="H680" i="35"/>
  <c r="I679" i="35"/>
  <c r="H679" i="35"/>
  <c r="I678" i="35"/>
  <c r="H678" i="35"/>
  <c r="I677" i="35"/>
  <c r="H677" i="35"/>
  <c r="I676" i="35"/>
  <c r="H676" i="35"/>
  <c r="I675" i="35"/>
  <c r="H675" i="35"/>
  <c r="I674" i="35"/>
  <c r="H674" i="35"/>
  <c r="I673" i="35"/>
  <c r="H673" i="35"/>
  <c r="I672" i="35"/>
  <c r="H672" i="35"/>
  <c r="I671" i="35"/>
  <c r="H671" i="35"/>
  <c r="I670" i="35"/>
  <c r="H670" i="35"/>
  <c r="I669" i="35"/>
  <c r="H669" i="35"/>
  <c r="I668" i="35"/>
  <c r="H668" i="35"/>
  <c r="I667" i="35"/>
  <c r="H667" i="35"/>
  <c r="I666" i="35"/>
  <c r="H666" i="35"/>
  <c r="I665" i="35"/>
  <c r="H665" i="35"/>
  <c r="I664" i="35"/>
  <c r="H664" i="35"/>
  <c r="I663" i="35"/>
  <c r="H663" i="35"/>
  <c r="I662" i="35"/>
  <c r="H662" i="35"/>
  <c r="I661" i="35"/>
  <c r="H661" i="35"/>
  <c r="I660" i="35"/>
  <c r="H660" i="35"/>
  <c r="I659" i="35"/>
  <c r="H659" i="35"/>
  <c r="I658" i="35"/>
  <c r="H658" i="35"/>
  <c r="I657" i="35"/>
  <c r="H657" i="35"/>
  <c r="I656" i="35"/>
  <c r="H656" i="35"/>
  <c r="I655" i="35"/>
  <c r="H655" i="35"/>
  <c r="I654" i="35"/>
  <c r="H654" i="35"/>
  <c r="I653" i="35"/>
  <c r="H653" i="35"/>
  <c r="I652" i="35"/>
  <c r="H652" i="35"/>
  <c r="I651" i="35"/>
  <c r="H651" i="35"/>
  <c r="I650" i="35"/>
  <c r="H650" i="35"/>
  <c r="I649" i="35"/>
  <c r="H649" i="35"/>
  <c r="I648" i="35"/>
  <c r="H648" i="35"/>
  <c r="I647" i="35"/>
  <c r="H647" i="35"/>
  <c r="I646" i="35"/>
  <c r="H646" i="35"/>
  <c r="I645" i="35"/>
  <c r="H645" i="35"/>
  <c r="I644" i="35"/>
  <c r="H644" i="35"/>
  <c r="I643" i="35"/>
  <c r="H643" i="35"/>
  <c r="I642" i="35"/>
  <c r="H642" i="35"/>
  <c r="I641" i="35"/>
  <c r="H641" i="35"/>
  <c r="I640" i="35"/>
  <c r="H640" i="35"/>
  <c r="I639" i="35"/>
  <c r="H639" i="35"/>
  <c r="I638" i="35"/>
  <c r="H638" i="35"/>
  <c r="I637" i="35"/>
  <c r="H637" i="35"/>
  <c r="I636" i="35"/>
  <c r="H636" i="35"/>
  <c r="I635" i="35"/>
  <c r="H635" i="35"/>
  <c r="I634" i="35"/>
  <c r="H634" i="35"/>
  <c r="I633" i="35"/>
  <c r="H633" i="35"/>
  <c r="I632" i="35"/>
  <c r="H632" i="35"/>
  <c r="I631" i="35"/>
  <c r="H631" i="35"/>
  <c r="I630" i="35"/>
  <c r="H630" i="35"/>
  <c r="I629" i="35"/>
  <c r="H629" i="35"/>
  <c r="I628" i="35"/>
  <c r="H628" i="35"/>
  <c r="I627" i="35"/>
  <c r="H627" i="35"/>
  <c r="I626" i="35"/>
  <c r="H626" i="35"/>
  <c r="I625" i="35"/>
  <c r="H625" i="35"/>
  <c r="I624" i="35"/>
  <c r="H624" i="35"/>
  <c r="I623" i="35"/>
  <c r="H623" i="35"/>
  <c r="I622" i="35"/>
  <c r="H622" i="35"/>
  <c r="I621" i="35"/>
  <c r="H621" i="35"/>
  <c r="I620" i="35"/>
  <c r="H620" i="35"/>
  <c r="I619" i="35"/>
  <c r="H619" i="35"/>
  <c r="I618" i="35"/>
  <c r="H618" i="35"/>
  <c r="I617" i="35"/>
  <c r="H617" i="35"/>
  <c r="I616" i="35"/>
  <c r="H616" i="35"/>
  <c r="I615" i="35"/>
  <c r="H615" i="35"/>
  <c r="I614" i="35"/>
  <c r="H614" i="35"/>
  <c r="I613" i="35"/>
  <c r="H613" i="35"/>
  <c r="I612" i="35"/>
  <c r="H612" i="35"/>
  <c r="I611" i="35"/>
  <c r="H611" i="35"/>
  <c r="I610" i="35"/>
  <c r="H610" i="35"/>
  <c r="I609" i="35"/>
  <c r="H609" i="35"/>
  <c r="I608" i="35"/>
  <c r="H608" i="35"/>
  <c r="I607" i="35"/>
  <c r="H607" i="35"/>
  <c r="I606" i="35"/>
  <c r="H606" i="35"/>
  <c r="I605" i="35"/>
  <c r="H605" i="35"/>
  <c r="I604" i="35"/>
  <c r="H604" i="35"/>
  <c r="I603" i="35"/>
  <c r="H603" i="35"/>
  <c r="I602" i="35"/>
  <c r="H602" i="35"/>
  <c r="I601" i="35"/>
  <c r="H601" i="35"/>
  <c r="I600" i="35"/>
  <c r="H600" i="35"/>
  <c r="I599" i="35"/>
  <c r="H599" i="35"/>
  <c r="I598" i="35"/>
  <c r="H598" i="35"/>
  <c r="I597" i="35"/>
  <c r="H597" i="35"/>
  <c r="I596" i="35"/>
  <c r="H596" i="35"/>
  <c r="I595" i="35"/>
  <c r="H595" i="35"/>
  <c r="I594" i="35"/>
  <c r="H594" i="35"/>
  <c r="I593" i="35"/>
  <c r="H593" i="35"/>
  <c r="I592" i="35"/>
  <c r="H592" i="35"/>
  <c r="I591" i="35"/>
  <c r="H591" i="35"/>
  <c r="I590" i="35"/>
  <c r="H590" i="35"/>
  <c r="I589" i="35"/>
  <c r="H589" i="35"/>
  <c r="I588" i="35"/>
  <c r="H588" i="35"/>
  <c r="I587" i="35"/>
  <c r="H587" i="35"/>
  <c r="I586" i="35"/>
  <c r="H586" i="35"/>
  <c r="I585" i="35"/>
  <c r="H585" i="35"/>
  <c r="I584" i="35"/>
  <c r="H584" i="35"/>
  <c r="I583" i="35"/>
  <c r="H583" i="35"/>
  <c r="I582" i="35"/>
  <c r="H582" i="35"/>
  <c r="I581" i="35"/>
  <c r="H581" i="35"/>
  <c r="I580" i="35"/>
  <c r="H580" i="35"/>
  <c r="I579" i="35"/>
  <c r="H579" i="35"/>
  <c r="I578" i="35"/>
  <c r="H578" i="35"/>
  <c r="I577" i="35"/>
  <c r="H577" i="35"/>
  <c r="I576" i="35"/>
  <c r="H576" i="35"/>
  <c r="I575" i="35"/>
  <c r="H575" i="35"/>
  <c r="I574" i="35"/>
  <c r="H574" i="35"/>
  <c r="I573" i="35"/>
  <c r="H573" i="35"/>
  <c r="I572" i="35"/>
  <c r="H572" i="35"/>
  <c r="I571" i="35"/>
  <c r="H571" i="35"/>
  <c r="I570" i="35"/>
  <c r="H570" i="35"/>
  <c r="I569" i="35"/>
  <c r="H569" i="35"/>
  <c r="I568" i="35"/>
  <c r="H568" i="35"/>
  <c r="I567" i="35"/>
  <c r="H567" i="35"/>
  <c r="I566" i="35"/>
  <c r="H566" i="35"/>
  <c r="I565" i="35"/>
  <c r="H565" i="35"/>
  <c r="I564" i="35"/>
  <c r="H564" i="35"/>
  <c r="I563" i="35"/>
  <c r="H563" i="35"/>
  <c r="I562" i="35"/>
  <c r="H562" i="35"/>
  <c r="I561" i="35"/>
  <c r="H561" i="35"/>
  <c r="I560" i="35"/>
  <c r="H560" i="35"/>
  <c r="I559" i="35"/>
  <c r="H559" i="35"/>
  <c r="I558" i="35"/>
  <c r="H558" i="35"/>
  <c r="I557" i="35"/>
  <c r="H557" i="35"/>
  <c r="I556" i="35"/>
  <c r="H556" i="35"/>
  <c r="I555" i="35"/>
  <c r="H555" i="35"/>
  <c r="I554" i="35"/>
  <c r="H554" i="35"/>
  <c r="I553" i="35"/>
  <c r="H553" i="35"/>
  <c r="I552" i="35"/>
  <c r="H552" i="35"/>
  <c r="I551" i="35"/>
  <c r="H551" i="35"/>
  <c r="I550" i="35"/>
  <c r="H550" i="35"/>
  <c r="I549" i="35"/>
  <c r="H549" i="35"/>
  <c r="I548" i="35"/>
  <c r="H548" i="35"/>
  <c r="I547" i="35"/>
  <c r="H547" i="35"/>
  <c r="I546" i="35"/>
  <c r="H546" i="35"/>
  <c r="I545" i="35"/>
  <c r="H545" i="35"/>
  <c r="I544" i="35"/>
  <c r="H544" i="35"/>
  <c r="I543" i="35"/>
  <c r="H543" i="35"/>
  <c r="I542" i="35"/>
  <c r="H542" i="35"/>
  <c r="I541" i="35"/>
  <c r="H541" i="35"/>
  <c r="I540" i="35"/>
  <c r="H540" i="35"/>
  <c r="I539" i="35"/>
  <c r="H539" i="35"/>
  <c r="I538" i="35"/>
  <c r="H538" i="35"/>
  <c r="I537" i="35"/>
  <c r="H537" i="35"/>
  <c r="I536" i="35"/>
  <c r="H536" i="35"/>
  <c r="I535" i="35"/>
  <c r="H535" i="35"/>
  <c r="I534" i="35"/>
  <c r="H534" i="35"/>
  <c r="I533" i="35"/>
  <c r="H533" i="35"/>
  <c r="I532" i="35"/>
  <c r="H532" i="35"/>
  <c r="I531" i="35"/>
  <c r="H531" i="35"/>
  <c r="I530" i="35"/>
  <c r="H530" i="35"/>
  <c r="I529" i="35"/>
  <c r="H529" i="35"/>
  <c r="I528" i="35"/>
  <c r="H528" i="35"/>
  <c r="I527" i="35"/>
  <c r="H527" i="35"/>
  <c r="I526" i="35"/>
  <c r="H526" i="35"/>
  <c r="I525" i="35"/>
  <c r="H525" i="35"/>
  <c r="I524" i="35"/>
  <c r="H524" i="35"/>
  <c r="I523" i="35"/>
  <c r="H523" i="35"/>
  <c r="I522" i="35"/>
  <c r="H522" i="35"/>
  <c r="I521" i="35"/>
  <c r="H521" i="35"/>
  <c r="I520" i="35"/>
  <c r="H520" i="35"/>
  <c r="I519" i="35"/>
  <c r="H519" i="35"/>
  <c r="I518" i="35"/>
  <c r="H518" i="35"/>
  <c r="I517" i="35"/>
  <c r="H517" i="35"/>
  <c r="I516" i="35"/>
  <c r="H516" i="35"/>
  <c r="I515" i="35"/>
  <c r="H515" i="35"/>
  <c r="I514" i="35"/>
  <c r="H514" i="35"/>
  <c r="I513" i="35"/>
  <c r="H513" i="35"/>
  <c r="I512" i="35"/>
  <c r="H512" i="35"/>
  <c r="I511" i="35"/>
  <c r="H511" i="35"/>
  <c r="I510" i="35"/>
  <c r="H510" i="35"/>
  <c r="I509" i="35"/>
  <c r="H509" i="35"/>
  <c r="I508" i="35"/>
  <c r="H508" i="35"/>
  <c r="I507" i="35"/>
  <c r="H507" i="35"/>
  <c r="I506" i="35"/>
  <c r="H506" i="35"/>
  <c r="I505" i="35"/>
  <c r="H505" i="35"/>
  <c r="I504" i="35"/>
  <c r="H504" i="35"/>
  <c r="I503" i="35"/>
  <c r="H503" i="35"/>
  <c r="I502" i="35"/>
  <c r="H502" i="35"/>
  <c r="I501" i="35"/>
  <c r="H501" i="35"/>
  <c r="I500" i="35"/>
  <c r="H500" i="35"/>
  <c r="I499" i="35"/>
  <c r="H499" i="35"/>
  <c r="I498" i="35"/>
  <c r="H498" i="35"/>
  <c r="I497" i="35"/>
  <c r="H497" i="35"/>
  <c r="I496" i="35"/>
  <c r="H496" i="35"/>
  <c r="I495" i="35"/>
  <c r="H495" i="35"/>
  <c r="I494" i="35"/>
  <c r="H494" i="35"/>
  <c r="I493" i="35"/>
  <c r="H493" i="35"/>
  <c r="I492" i="35"/>
  <c r="H492" i="35"/>
  <c r="I491" i="35"/>
  <c r="H491" i="35"/>
  <c r="I490" i="35"/>
  <c r="H490" i="35"/>
  <c r="I489" i="35"/>
  <c r="H489" i="35"/>
  <c r="I488" i="35"/>
  <c r="H488" i="35"/>
  <c r="I487" i="35"/>
  <c r="H487" i="35"/>
  <c r="I486" i="35"/>
  <c r="H486" i="35"/>
  <c r="I485" i="35"/>
  <c r="H485" i="35"/>
  <c r="I484" i="35"/>
  <c r="H484" i="35"/>
  <c r="I483" i="35"/>
  <c r="H483" i="35"/>
  <c r="I482" i="35"/>
  <c r="H482" i="35"/>
  <c r="I481" i="35"/>
  <c r="H481" i="35"/>
  <c r="I480" i="35"/>
  <c r="H480" i="35"/>
  <c r="I479" i="35"/>
  <c r="H479" i="35"/>
  <c r="I478" i="35"/>
  <c r="H478" i="35"/>
  <c r="I477" i="35"/>
  <c r="H477" i="35"/>
  <c r="I476" i="35"/>
  <c r="H476" i="35"/>
  <c r="I475" i="35"/>
  <c r="H475" i="35"/>
  <c r="I474" i="35"/>
  <c r="H474" i="35"/>
  <c r="I473" i="35"/>
  <c r="H473" i="35"/>
  <c r="I472" i="35"/>
  <c r="H472" i="35"/>
  <c r="I471" i="35"/>
  <c r="H471" i="35"/>
  <c r="I470" i="35"/>
  <c r="H470" i="35"/>
  <c r="I469" i="35"/>
  <c r="H469" i="35"/>
  <c r="I468" i="35"/>
  <c r="H468" i="35"/>
  <c r="I467" i="35"/>
  <c r="H467" i="35"/>
  <c r="I466" i="35"/>
  <c r="H466" i="35"/>
  <c r="I465" i="35"/>
  <c r="H465" i="35"/>
  <c r="I464" i="35"/>
  <c r="H464" i="35"/>
  <c r="I463" i="35"/>
  <c r="H463" i="35"/>
  <c r="I462" i="35"/>
  <c r="H462" i="35"/>
  <c r="I461" i="35"/>
  <c r="H461" i="35"/>
  <c r="I460" i="35"/>
  <c r="H460" i="35"/>
  <c r="I459" i="35"/>
  <c r="H459" i="35"/>
  <c r="I458" i="35"/>
  <c r="H458" i="35"/>
  <c r="I457" i="35"/>
  <c r="H457" i="35"/>
  <c r="I456" i="35"/>
  <c r="H456" i="35"/>
  <c r="I455" i="35"/>
  <c r="H455" i="35"/>
  <c r="I454" i="35"/>
  <c r="H454" i="35"/>
  <c r="I453" i="35"/>
  <c r="H453" i="35"/>
  <c r="I452" i="35"/>
  <c r="H452" i="35"/>
  <c r="I451" i="35"/>
  <c r="H451" i="35"/>
  <c r="I450" i="35"/>
  <c r="H450" i="35"/>
  <c r="I449" i="35"/>
  <c r="H449" i="35"/>
  <c r="I448" i="35"/>
  <c r="H448" i="35"/>
  <c r="I447" i="35"/>
  <c r="H447" i="35"/>
  <c r="I446" i="35"/>
  <c r="H446" i="35"/>
  <c r="I445" i="35"/>
  <c r="H445" i="35"/>
  <c r="I444" i="35"/>
  <c r="H444" i="35"/>
  <c r="I443" i="35"/>
  <c r="H443" i="35"/>
  <c r="I442" i="35"/>
  <c r="H442" i="35"/>
  <c r="I441" i="35"/>
  <c r="H441" i="35"/>
  <c r="I440" i="35"/>
  <c r="H440" i="35"/>
  <c r="I439" i="35"/>
  <c r="H439" i="35"/>
  <c r="I438" i="35"/>
  <c r="H438" i="35"/>
  <c r="I437" i="35"/>
  <c r="H437" i="35"/>
  <c r="I436" i="35"/>
  <c r="H436" i="35"/>
  <c r="I435" i="35"/>
  <c r="H435" i="35"/>
  <c r="I434" i="35"/>
  <c r="H434" i="35"/>
  <c r="I433" i="35"/>
  <c r="H433" i="35"/>
  <c r="I432" i="35"/>
  <c r="H432" i="35"/>
  <c r="I431" i="35"/>
  <c r="H431" i="35"/>
  <c r="I430" i="35"/>
  <c r="H430" i="35"/>
  <c r="I429" i="35"/>
  <c r="H429" i="35"/>
  <c r="I428" i="35"/>
  <c r="H428" i="35"/>
  <c r="I427" i="35"/>
  <c r="H427" i="35"/>
  <c r="I426" i="35"/>
  <c r="H426" i="35"/>
  <c r="I425" i="35"/>
  <c r="H425" i="35"/>
  <c r="I424" i="35"/>
  <c r="H424" i="35"/>
  <c r="I423" i="35"/>
  <c r="H423" i="35"/>
  <c r="I422" i="35"/>
  <c r="H422" i="35"/>
  <c r="I421" i="35"/>
  <c r="H421" i="35"/>
  <c r="I420" i="35"/>
  <c r="H420" i="35"/>
  <c r="I419" i="35"/>
  <c r="H419" i="35"/>
  <c r="I418" i="35"/>
  <c r="H418" i="35"/>
  <c r="I417" i="35"/>
  <c r="H417" i="35"/>
  <c r="I416" i="35"/>
  <c r="H416" i="35"/>
  <c r="I415" i="35"/>
  <c r="H415" i="35"/>
  <c r="I414" i="35"/>
  <c r="H414" i="35"/>
  <c r="I413" i="35"/>
  <c r="H413" i="35"/>
  <c r="I412" i="35"/>
  <c r="H412" i="35"/>
  <c r="I411" i="35"/>
  <c r="H411" i="35"/>
  <c r="I410" i="35"/>
  <c r="H410" i="35"/>
  <c r="I409" i="35"/>
  <c r="H409" i="35"/>
  <c r="I408" i="35"/>
  <c r="H408" i="35"/>
  <c r="I407" i="35"/>
  <c r="H407" i="35"/>
  <c r="I406" i="35"/>
  <c r="H406" i="35"/>
  <c r="I405" i="35"/>
  <c r="H405" i="35"/>
  <c r="I404" i="35"/>
  <c r="H404" i="35"/>
  <c r="I403" i="35"/>
  <c r="H403" i="35"/>
  <c r="I402" i="35"/>
  <c r="H402" i="35"/>
  <c r="I401" i="35"/>
  <c r="H401" i="35"/>
  <c r="I400" i="35"/>
  <c r="H400" i="35"/>
  <c r="I399" i="35"/>
  <c r="H399" i="35"/>
  <c r="I398" i="35"/>
  <c r="H398" i="35"/>
  <c r="I397" i="35"/>
  <c r="H397" i="35"/>
  <c r="I396" i="35"/>
  <c r="H396" i="35"/>
  <c r="I395" i="35"/>
  <c r="H395" i="35"/>
  <c r="I394" i="35"/>
  <c r="H394" i="35"/>
  <c r="I393" i="35"/>
  <c r="H393" i="35"/>
  <c r="I392" i="35"/>
  <c r="H392" i="35"/>
  <c r="I391" i="35"/>
  <c r="H391" i="35"/>
  <c r="I390" i="35"/>
  <c r="H390" i="35"/>
  <c r="I389" i="35"/>
  <c r="H389" i="35"/>
  <c r="I388" i="35"/>
  <c r="H388" i="35"/>
  <c r="I387" i="35"/>
  <c r="H387" i="35"/>
  <c r="I386" i="35"/>
  <c r="H386" i="35"/>
  <c r="I385" i="35"/>
  <c r="H385" i="35"/>
  <c r="I384" i="35"/>
  <c r="H384" i="35"/>
  <c r="I383" i="35"/>
  <c r="H383" i="35"/>
  <c r="I382" i="35"/>
  <c r="H382" i="35"/>
  <c r="I381" i="35"/>
  <c r="H381" i="35"/>
  <c r="I380" i="35"/>
  <c r="H380" i="35"/>
  <c r="I379" i="35"/>
  <c r="H379" i="35"/>
  <c r="I378" i="35"/>
  <c r="H378" i="35"/>
  <c r="I377" i="35"/>
  <c r="H377" i="35"/>
  <c r="I376" i="35"/>
  <c r="H376" i="35"/>
  <c r="I375" i="35"/>
  <c r="H375" i="35"/>
  <c r="I374" i="35"/>
  <c r="H374" i="35"/>
  <c r="I373" i="35"/>
  <c r="H373" i="35"/>
  <c r="I372" i="35"/>
  <c r="H372" i="35"/>
  <c r="I371" i="35"/>
  <c r="H371" i="35"/>
  <c r="I370" i="35"/>
  <c r="H370" i="35"/>
  <c r="I369" i="35"/>
  <c r="H369" i="35"/>
  <c r="I368" i="35"/>
  <c r="H368" i="35"/>
  <c r="I367" i="35"/>
  <c r="H367" i="35"/>
  <c r="I366" i="35"/>
  <c r="H366" i="35"/>
  <c r="I365" i="35"/>
  <c r="H365" i="35"/>
  <c r="I364" i="35"/>
  <c r="H364" i="35"/>
  <c r="I363" i="35"/>
  <c r="H363" i="35"/>
  <c r="I362" i="35"/>
  <c r="H362" i="35"/>
  <c r="I361" i="35"/>
  <c r="H361" i="35"/>
  <c r="I360" i="35"/>
  <c r="H360" i="35"/>
  <c r="I359" i="35"/>
  <c r="H359" i="35"/>
  <c r="I358" i="35"/>
  <c r="H358" i="35"/>
  <c r="I357" i="35"/>
  <c r="H357" i="35"/>
  <c r="I356" i="35"/>
  <c r="H356" i="35"/>
  <c r="I355" i="35"/>
  <c r="H355" i="35"/>
  <c r="I354" i="35"/>
  <c r="H354" i="35"/>
  <c r="I353" i="35"/>
  <c r="H353" i="35"/>
  <c r="I352" i="35"/>
  <c r="H352" i="35"/>
  <c r="I351" i="35"/>
  <c r="H351" i="35"/>
  <c r="I350" i="35"/>
  <c r="H350" i="35"/>
  <c r="I349" i="35"/>
  <c r="H349" i="35"/>
  <c r="I348" i="35"/>
  <c r="H348" i="35"/>
  <c r="I347" i="35"/>
  <c r="H347" i="35"/>
  <c r="I346" i="35"/>
  <c r="H346" i="35"/>
  <c r="I345" i="35"/>
  <c r="H345" i="35"/>
  <c r="I344" i="35"/>
  <c r="H344" i="35"/>
  <c r="I343" i="35"/>
  <c r="H343" i="35"/>
  <c r="I342" i="35"/>
  <c r="H342" i="35"/>
  <c r="I341" i="35"/>
  <c r="H341" i="35"/>
  <c r="I340" i="35"/>
  <c r="H340" i="35"/>
  <c r="I339" i="35"/>
  <c r="H339" i="35"/>
  <c r="I338" i="35"/>
  <c r="H338" i="35"/>
  <c r="I337" i="35"/>
  <c r="H337" i="35"/>
  <c r="I336" i="35"/>
  <c r="H336" i="35"/>
  <c r="I335" i="35"/>
  <c r="H335" i="35"/>
  <c r="I334" i="35"/>
  <c r="H334" i="35"/>
  <c r="I333" i="35"/>
  <c r="H333" i="35"/>
  <c r="I332" i="35"/>
  <c r="H332" i="35"/>
  <c r="I331" i="35"/>
  <c r="H331" i="35"/>
  <c r="I330" i="35"/>
  <c r="H330" i="35"/>
  <c r="I329" i="35"/>
  <c r="H329" i="35"/>
  <c r="I328" i="35"/>
  <c r="H328" i="35"/>
  <c r="I327" i="35"/>
  <c r="H327" i="35"/>
  <c r="I326" i="35"/>
  <c r="H326" i="35"/>
  <c r="I325" i="35"/>
  <c r="H325" i="35"/>
  <c r="I324" i="35"/>
  <c r="H324" i="35"/>
  <c r="I323" i="35"/>
  <c r="H323" i="35"/>
  <c r="I322" i="35"/>
  <c r="H322" i="35"/>
  <c r="I321" i="35"/>
  <c r="H321" i="35"/>
  <c r="I320" i="35"/>
  <c r="H320" i="35"/>
  <c r="I319" i="35"/>
  <c r="H319" i="35"/>
  <c r="I318" i="35"/>
  <c r="H318" i="35"/>
  <c r="I317" i="35"/>
  <c r="H317" i="35"/>
  <c r="I316" i="35"/>
  <c r="H316" i="35"/>
  <c r="I315" i="35"/>
  <c r="H315" i="35"/>
  <c r="I314" i="35"/>
  <c r="H314" i="35"/>
  <c r="I313" i="35"/>
  <c r="H313" i="35"/>
  <c r="I312" i="35"/>
  <c r="H312" i="35"/>
  <c r="I311" i="35"/>
  <c r="H311" i="35"/>
  <c r="I310" i="35"/>
  <c r="H310" i="35"/>
  <c r="I309" i="35"/>
  <c r="H309" i="35"/>
  <c r="I308" i="35"/>
  <c r="H308" i="35"/>
  <c r="I307" i="35"/>
  <c r="H307" i="35"/>
  <c r="I306" i="35"/>
  <c r="H306" i="35"/>
  <c r="I305" i="35"/>
  <c r="H305" i="35"/>
  <c r="I304" i="35"/>
  <c r="H304" i="35"/>
  <c r="I303" i="35"/>
  <c r="H303" i="35"/>
  <c r="I302" i="35"/>
  <c r="H302" i="35"/>
  <c r="I301" i="35"/>
  <c r="H301" i="35"/>
  <c r="I300" i="35"/>
  <c r="H300" i="35"/>
  <c r="I299" i="35"/>
  <c r="H299" i="35"/>
  <c r="I298" i="35"/>
  <c r="H298" i="35"/>
  <c r="I297" i="35"/>
  <c r="H297" i="35"/>
  <c r="I296" i="35"/>
  <c r="H296" i="35"/>
  <c r="I295" i="35"/>
  <c r="H295" i="35"/>
  <c r="I294" i="35"/>
  <c r="H294" i="35"/>
  <c r="I293" i="35"/>
  <c r="H293" i="35"/>
  <c r="I292" i="35"/>
  <c r="H292" i="35"/>
  <c r="I291" i="35"/>
  <c r="H291" i="35"/>
  <c r="I290" i="35"/>
  <c r="H290" i="35"/>
  <c r="I289" i="35"/>
  <c r="H289" i="35"/>
  <c r="I288" i="35"/>
  <c r="H288" i="35"/>
  <c r="I287" i="35"/>
  <c r="H287" i="35"/>
  <c r="I286" i="35"/>
  <c r="H286" i="35"/>
  <c r="I285" i="35"/>
  <c r="H285" i="35"/>
  <c r="I284" i="35"/>
  <c r="H284" i="35"/>
  <c r="I283" i="35"/>
  <c r="H283" i="35"/>
  <c r="I282" i="35"/>
  <c r="H282" i="35"/>
  <c r="I281" i="35"/>
  <c r="H281" i="35"/>
  <c r="I280" i="35"/>
  <c r="H280" i="35"/>
  <c r="I279" i="35"/>
  <c r="H279" i="35"/>
  <c r="I278" i="35"/>
  <c r="H278" i="35"/>
  <c r="I277" i="35"/>
  <c r="H277" i="35"/>
  <c r="I276" i="35"/>
  <c r="H276" i="35"/>
  <c r="I275" i="35"/>
  <c r="H275" i="35"/>
  <c r="I274" i="35"/>
  <c r="H274" i="35"/>
  <c r="I273" i="35"/>
  <c r="H273" i="35"/>
  <c r="I272" i="35"/>
  <c r="H272" i="35"/>
  <c r="I271" i="35"/>
  <c r="H271" i="35"/>
  <c r="I270" i="35"/>
  <c r="H270" i="35"/>
  <c r="I269" i="35"/>
  <c r="H269" i="35"/>
  <c r="I268" i="35"/>
  <c r="H268" i="35"/>
  <c r="I267" i="35"/>
  <c r="H267" i="35"/>
  <c r="I266" i="35"/>
  <c r="H266" i="35"/>
  <c r="I265" i="35"/>
  <c r="H265" i="35"/>
  <c r="I264" i="35"/>
  <c r="H264" i="35"/>
  <c r="I263" i="35"/>
  <c r="H263" i="35"/>
  <c r="I262" i="35"/>
  <c r="H262" i="35"/>
  <c r="I261" i="35"/>
  <c r="H261" i="35"/>
  <c r="I260" i="35"/>
  <c r="H260" i="35"/>
  <c r="I259" i="35"/>
  <c r="H259" i="35"/>
  <c r="I258" i="35"/>
  <c r="H258" i="35"/>
  <c r="I257" i="35"/>
  <c r="H257" i="35"/>
  <c r="I256" i="35"/>
  <c r="H256" i="35"/>
  <c r="I255" i="35"/>
  <c r="H255" i="35"/>
  <c r="I254" i="35"/>
  <c r="H254" i="35"/>
  <c r="I253" i="35"/>
  <c r="H253" i="35"/>
  <c r="I252" i="35"/>
  <c r="H252" i="35"/>
  <c r="I251" i="35"/>
  <c r="H251" i="35"/>
  <c r="I250" i="35"/>
  <c r="H250" i="35"/>
  <c r="I249" i="35"/>
  <c r="H249" i="35"/>
  <c r="I248" i="35"/>
  <c r="H248" i="35"/>
  <c r="I247" i="35"/>
  <c r="H247" i="35"/>
  <c r="I246" i="35"/>
  <c r="H246" i="35"/>
  <c r="I245" i="35"/>
  <c r="H245" i="35"/>
  <c r="I244" i="35"/>
  <c r="H244" i="35"/>
  <c r="I243" i="35"/>
  <c r="H243" i="35"/>
  <c r="I242" i="35"/>
  <c r="H242" i="35"/>
  <c r="I241" i="35"/>
  <c r="H241" i="35"/>
  <c r="I240" i="35"/>
  <c r="H240" i="35"/>
  <c r="I239" i="35"/>
  <c r="H239" i="35"/>
  <c r="I238" i="35"/>
  <c r="H238" i="35"/>
  <c r="I237" i="35"/>
  <c r="H237" i="35"/>
  <c r="I236" i="35"/>
  <c r="H236" i="35"/>
  <c r="I235" i="35"/>
  <c r="H235" i="35"/>
  <c r="I234" i="35"/>
  <c r="H234" i="35"/>
  <c r="I233" i="35"/>
  <c r="H233" i="35"/>
  <c r="I232" i="35"/>
  <c r="H232" i="35"/>
  <c r="I231" i="35"/>
  <c r="H231" i="35"/>
  <c r="I230" i="35"/>
  <c r="H230" i="35"/>
  <c r="I229" i="35"/>
  <c r="H229" i="35"/>
  <c r="I228" i="35"/>
  <c r="H228" i="35"/>
  <c r="I227" i="35"/>
  <c r="H227" i="35"/>
  <c r="I226" i="35"/>
  <c r="H226" i="35"/>
  <c r="I225" i="35"/>
  <c r="H225" i="35"/>
  <c r="I224" i="35"/>
  <c r="H224" i="35"/>
  <c r="I223" i="35"/>
  <c r="H223" i="35"/>
  <c r="I222" i="35"/>
  <c r="H222" i="35"/>
  <c r="I221" i="35"/>
  <c r="H221" i="35"/>
  <c r="I220" i="35"/>
  <c r="H220" i="35"/>
  <c r="I219" i="35"/>
  <c r="H219" i="35"/>
  <c r="I218" i="35"/>
  <c r="H218" i="35"/>
  <c r="I217" i="35"/>
  <c r="H217" i="35"/>
  <c r="I216" i="35"/>
  <c r="H216" i="35"/>
  <c r="I215" i="35"/>
  <c r="H215" i="35"/>
  <c r="I214" i="35"/>
  <c r="H214" i="35"/>
  <c r="I213" i="35"/>
  <c r="H213" i="35"/>
  <c r="I212" i="35"/>
  <c r="H212" i="35"/>
  <c r="I211" i="35"/>
  <c r="H211" i="35"/>
  <c r="I210" i="35"/>
  <c r="H210" i="35"/>
  <c r="I209" i="35"/>
  <c r="H209" i="35"/>
  <c r="I208" i="35"/>
  <c r="H208" i="35"/>
  <c r="I207" i="35"/>
  <c r="H207" i="35"/>
  <c r="I206" i="35"/>
  <c r="H206" i="35"/>
  <c r="I205" i="35"/>
  <c r="H205" i="35"/>
  <c r="I204" i="35"/>
  <c r="H204" i="35"/>
  <c r="I203" i="35"/>
  <c r="H203" i="35"/>
  <c r="I202" i="35"/>
  <c r="H202" i="35"/>
  <c r="I201" i="35"/>
  <c r="H201" i="35"/>
  <c r="I200" i="35"/>
  <c r="H200" i="35"/>
  <c r="I199" i="35"/>
  <c r="H199" i="35"/>
  <c r="I198" i="35"/>
  <c r="H198" i="35"/>
  <c r="I197" i="35"/>
  <c r="H197" i="35"/>
  <c r="I196" i="35"/>
  <c r="H196" i="35"/>
  <c r="I195" i="35"/>
  <c r="H195" i="35"/>
  <c r="I194" i="35"/>
  <c r="H194" i="35"/>
  <c r="I193" i="35"/>
  <c r="H193" i="35"/>
  <c r="I192" i="35"/>
  <c r="H192" i="35"/>
  <c r="I191" i="35"/>
  <c r="H191" i="35"/>
  <c r="I190" i="35"/>
  <c r="H190" i="35"/>
  <c r="I189" i="35"/>
  <c r="H189" i="35"/>
  <c r="I188" i="35"/>
  <c r="H188" i="35"/>
  <c r="I187" i="35"/>
  <c r="H187" i="35"/>
  <c r="I186" i="35"/>
  <c r="H186" i="35"/>
  <c r="I185" i="35"/>
  <c r="H185" i="35"/>
  <c r="I184" i="35"/>
  <c r="H184" i="35"/>
  <c r="I183" i="35"/>
  <c r="H183" i="35"/>
  <c r="I182" i="35"/>
  <c r="H182" i="35"/>
  <c r="I181" i="35"/>
  <c r="H181" i="35"/>
  <c r="I180" i="35"/>
  <c r="H180" i="35"/>
  <c r="I179" i="35"/>
  <c r="H179" i="35"/>
  <c r="I178" i="35"/>
  <c r="H178" i="35"/>
  <c r="I177" i="35"/>
  <c r="H177" i="35"/>
  <c r="I176" i="35"/>
  <c r="H176" i="35"/>
  <c r="I175" i="35"/>
  <c r="H175" i="35"/>
  <c r="I174" i="35"/>
  <c r="H174" i="35"/>
  <c r="I173" i="35"/>
  <c r="H173" i="35"/>
  <c r="I172" i="35"/>
  <c r="H172" i="35"/>
  <c r="I171" i="35"/>
  <c r="H171" i="35"/>
  <c r="I170" i="35"/>
  <c r="H170" i="35"/>
  <c r="I169" i="35"/>
  <c r="H169" i="35"/>
  <c r="I168" i="35"/>
  <c r="H168" i="35"/>
  <c r="I167" i="35"/>
  <c r="H167" i="35"/>
  <c r="I166" i="35"/>
  <c r="H166" i="35"/>
  <c r="I165" i="35"/>
  <c r="H165" i="35"/>
  <c r="I164" i="35"/>
  <c r="H164" i="35"/>
  <c r="I163" i="35"/>
  <c r="H163" i="35"/>
  <c r="I162" i="35"/>
  <c r="H162" i="35"/>
  <c r="I161" i="35"/>
  <c r="H161" i="35"/>
  <c r="I160" i="35"/>
  <c r="H160" i="35"/>
  <c r="I159" i="35"/>
  <c r="H159" i="35"/>
  <c r="I158" i="35"/>
  <c r="H158" i="35"/>
  <c r="I157" i="35"/>
  <c r="H157" i="35"/>
  <c r="I156" i="35"/>
  <c r="H156" i="35"/>
  <c r="I155" i="35"/>
  <c r="H155" i="35"/>
  <c r="I154" i="35"/>
  <c r="H154" i="35"/>
  <c r="I153" i="35"/>
  <c r="H153" i="35"/>
  <c r="I152" i="35"/>
  <c r="H152" i="35"/>
  <c r="I151" i="35"/>
  <c r="H151" i="35"/>
  <c r="I150" i="35"/>
  <c r="H150" i="35"/>
  <c r="I149" i="35"/>
  <c r="H149" i="35"/>
  <c r="I148" i="35"/>
  <c r="H148" i="35"/>
  <c r="I147" i="35"/>
  <c r="H147" i="35"/>
  <c r="I146" i="35"/>
  <c r="H146" i="35"/>
  <c r="I145" i="35"/>
  <c r="H145" i="35"/>
  <c r="I144" i="35"/>
  <c r="H144" i="35"/>
  <c r="I143" i="35"/>
  <c r="H143" i="35"/>
  <c r="I142" i="35"/>
  <c r="H142" i="35"/>
  <c r="I141" i="35"/>
  <c r="H141" i="35"/>
  <c r="I140" i="35"/>
  <c r="H140" i="35"/>
  <c r="I139" i="35"/>
  <c r="H139" i="35"/>
  <c r="I138" i="35"/>
  <c r="H138" i="35"/>
  <c r="I137" i="35"/>
  <c r="H137" i="35"/>
  <c r="I136" i="35"/>
  <c r="H136" i="35"/>
  <c r="I135" i="35"/>
  <c r="H135" i="35"/>
  <c r="I134" i="35"/>
  <c r="H134" i="35"/>
  <c r="I133" i="35"/>
  <c r="H133" i="35"/>
  <c r="I132" i="35"/>
  <c r="H132" i="35"/>
  <c r="I131" i="35"/>
  <c r="H131" i="35"/>
  <c r="I130" i="35"/>
  <c r="H130" i="35"/>
  <c r="I129" i="35"/>
  <c r="H129" i="35"/>
  <c r="I128" i="35"/>
  <c r="H128" i="35"/>
  <c r="I127" i="35"/>
  <c r="H127" i="35"/>
  <c r="I126" i="35"/>
  <c r="H126" i="35"/>
  <c r="I125" i="35"/>
  <c r="H125" i="35"/>
  <c r="I124" i="35"/>
  <c r="H124" i="35"/>
  <c r="I123" i="35"/>
  <c r="H123" i="35"/>
  <c r="I122" i="35"/>
  <c r="H122" i="35"/>
  <c r="I121" i="35"/>
  <c r="H121" i="35"/>
  <c r="I120" i="35"/>
  <c r="H120" i="35"/>
  <c r="I119" i="35"/>
  <c r="H119" i="35"/>
  <c r="I118" i="35"/>
  <c r="H118" i="35"/>
  <c r="I117" i="35"/>
  <c r="H117" i="35"/>
  <c r="I116" i="35"/>
  <c r="H116" i="35"/>
  <c r="I115" i="35"/>
  <c r="H115" i="35"/>
  <c r="I114" i="35"/>
  <c r="H114" i="35"/>
  <c r="I113" i="35"/>
  <c r="H113" i="35"/>
  <c r="I112" i="35"/>
  <c r="H112" i="35"/>
  <c r="I111" i="35"/>
  <c r="H111" i="35"/>
  <c r="I110" i="35"/>
  <c r="H110" i="35"/>
  <c r="I109" i="35"/>
  <c r="H109" i="35"/>
  <c r="I108" i="35"/>
  <c r="H108" i="35"/>
  <c r="I107" i="35"/>
  <c r="H107" i="35"/>
  <c r="I106" i="35"/>
  <c r="H106" i="35"/>
  <c r="I105" i="35"/>
  <c r="H105" i="35"/>
  <c r="I104" i="35"/>
  <c r="H104" i="35"/>
  <c r="I103" i="35"/>
  <c r="H103" i="35"/>
  <c r="I102" i="35"/>
  <c r="H102" i="35"/>
  <c r="I101" i="35"/>
  <c r="H101" i="35"/>
  <c r="I100" i="35"/>
  <c r="H100" i="35"/>
  <c r="I99" i="35"/>
  <c r="H99" i="35"/>
  <c r="I98" i="35"/>
  <c r="H98" i="35"/>
  <c r="I97" i="35"/>
  <c r="H97" i="35"/>
  <c r="I96" i="35"/>
  <c r="H96" i="35"/>
  <c r="I95" i="35"/>
  <c r="H95" i="35"/>
  <c r="I94" i="35"/>
  <c r="H94" i="35"/>
  <c r="I93" i="35"/>
  <c r="H93" i="35"/>
  <c r="I92" i="35"/>
  <c r="H92" i="35"/>
  <c r="I91" i="35"/>
  <c r="H91" i="35"/>
  <c r="I90" i="35"/>
  <c r="H90" i="35"/>
  <c r="I89" i="35"/>
  <c r="H89" i="35"/>
  <c r="I88" i="35"/>
  <c r="H88" i="35"/>
  <c r="I87" i="35"/>
  <c r="H87" i="35"/>
  <c r="I86" i="35"/>
  <c r="H86" i="35"/>
  <c r="I85" i="35"/>
  <c r="H85" i="35"/>
  <c r="I84" i="35"/>
  <c r="H84" i="35"/>
  <c r="I83" i="35"/>
  <c r="H83" i="35"/>
  <c r="I82" i="35"/>
  <c r="H82" i="35"/>
  <c r="I81" i="35"/>
  <c r="H81" i="35"/>
  <c r="I80" i="35"/>
  <c r="H80" i="35"/>
  <c r="I79" i="35"/>
  <c r="H79" i="35"/>
  <c r="I78" i="35"/>
  <c r="H78" i="35"/>
  <c r="I77" i="35"/>
  <c r="H77" i="35"/>
  <c r="I76" i="35"/>
  <c r="H76" i="35"/>
  <c r="I75" i="35"/>
  <c r="H75" i="35"/>
  <c r="I74" i="35"/>
  <c r="H74" i="35"/>
  <c r="I73" i="35"/>
  <c r="H73" i="35"/>
  <c r="I72" i="35"/>
  <c r="H72" i="35"/>
  <c r="I71" i="35"/>
  <c r="H71" i="35"/>
  <c r="I70" i="35"/>
  <c r="H70" i="35"/>
  <c r="I69" i="35"/>
  <c r="H69" i="35"/>
  <c r="I68" i="35"/>
  <c r="H68" i="35"/>
  <c r="I67" i="35"/>
  <c r="H67" i="35"/>
  <c r="I66" i="35"/>
  <c r="H66" i="35"/>
  <c r="I65" i="35"/>
  <c r="H65" i="35"/>
  <c r="I64" i="35"/>
  <c r="H64" i="35"/>
  <c r="I63" i="35"/>
  <c r="H63" i="35"/>
  <c r="I62" i="35"/>
  <c r="H62" i="35"/>
  <c r="I61" i="35"/>
  <c r="H61" i="35"/>
  <c r="I60" i="35"/>
  <c r="H60" i="35"/>
  <c r="I59" i="35"/>
  <c r="H59" i="35"/>
  <c r="I58" i="35"/>
  <c r="H58" i="35"/>
  <c r="I57" i="35"/>
  <c r="H57" i="35"/>
  <c r="I56" i="35"/>
  <c r="H56" i="35"/>
  <c r="I55" i="35"/>
  <c r="H55" i="35"/>
  <c r="I54" i="35"/>
  <c r="H54" i="35"/>
  <c r="I53" i="35"/>
  <c r="H53" i="35"/>
  <c r="I52" i="35"/>
  <c r="H52" i="35"/>
  <c r="I51" i="35"/>
  <c r="H51" i="35"/>
  <c r="I50" i="35"/>
  <c r="H50" i="35"/>
  <c r="I49" i="35"/>
  <c r="H49" i="35"/>
  <c r="I48" i="35"/>
  <c r="H48" i="35"/>
  <c r="I47" i="35"/>
  <c r="H47" i="35"/>
  <c r="I46" i="35"/>
  <c r="H46" i="35"/>
  <c r="I45" i="35"/>
  <c r="H45" i="35"/>
  <c r="I44" i="35"/>
  <c r="H44" i="35"/>
  <c r="I43" i="35"/>
  <c r="H43" i="35"/>
  <c r="I42" i="35"/>
  <c r="H42" i="35"/>
  <c r="I41" i="35"/>
  <c r="H41" i="35"/>
  <c r="I40" i="35"/>
  <c r="H40" i="35"/>
  <c r="I39" i="35"/>
  <c r="H39" i="35"/>
  <c r="I38" i="35"/>
  <c r="H38" i="35"/>
  <c r="I37" i="35"/>
  <c r="H37" i="35"/>
  <c r="I36" i="35"/>
  <c r="H36" i="35"/>
  <c r="I35" i="35"/>
  <c r="H35" i="35"/>
  <c r="I34" i="35"/>
  <c r="H34" i="35"/>
  <c r="I33" i="35"/>
  <c r="H33"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 i="35"/>
  <c r="H13" i="35"/>
  <c r="V25" i="28" l="1"/>
  <c r="X25" i="28" s="1"/>
  <c r="S25" i="28"/>
  <c r="O22" i="28"/>
  <c r="H10" i="35"/>
  <c r="I10" i="35"/>
  <c r="D32" i="39" s="1"/>
  <c r="D34" i="30" l="1"/>
  <c r="D35" i="30"/>
  <c r="D30" i="37"/>
  <c r="J10" i="35"/>
  <c r="V22" i="28"/>
  <c r="D28" i="39" s="1"/>
  <c r="D27" i="37" l="1"/>
  <c r="D31" i="30"/>
  <c r="X22" i="28"/>
  <c r="P22" i="28"/>
  <c r="D27" i="39" s="1"/>
  <c r="D30" i="39" s="1"/>
  <c r="H63" i="39" s="1"/>
  <c r="M22" i="28"/>
  <c r="K22" i="28"/>
  <c r="D31" i="39" s="1"/>
  <c r="D33" i="39" l="1"/>
  <c r="E63" i="39" s="1"/>
  <c r="D26" i="37"/>
  <c r="D28" i="37" s="1"/>
  <c r="H60" i="37" s="1"/>
  <c r="D30" i="30"/>
  <c r="D32" i="30" s="1"/>
  <c r="H68" i="30" s="1"/>
  <c r="D36" i="30"/>
  <c r="E68" i="30" s="1"/>
  <c r="D31" i="37"/>
  <c r="E60" i="37" s="1"/>
  <c r="D33" i="30"/>
  <c r="D29" i="37"/>
  <c r="C8" i="35"/>
  <c r="B11" i="35" l="1"/>
  <c r="U22" i="28" l="1"/>
  <c r="P13" i="28" s="1"/>
  <c r="C16" i="30"/>
  <c r="X21"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Amandine MUTEL</author>
    <author>Emilia MORINAY</author>
  </authors>
  <commentList>
    <comment ref="D14" authorId="0" shapeId="0" xr:uid="{4540802B-AFBC-4D62-97F6-9030191127DE}">
      <text>
        <r>
          <rPr>
            <b/>
            <sz val="9"/>
            <color indexed="81"/>
            <rFont val="Tahoma"/>
            <family val="2"/>
          </rPr>
          <t>N° d'enrégistrement de votre demande d'autorisation d'activité partielle auprès de la DIRECCTE</t>
        </r>
      </text>
    </comment>
    <comment ref="Q23" authorId="1" shapeId="0" xr:uid="{6DD4C1EE-BB32-4E82-81E6-B738282BA78C}">
      <text>
        <r>
          <rPr>
            <b/>
            <sz val="10"/>
            <color indexed="81"/>
            <rFont val="Tahoma"/>
            <family val="2"/>
          </rPr>
          <t>les frais annexes sont pris en charge à hauteur de 2€ HT par heure de formation présentielle et par salarié</t>
        </r>
      </text>
    </comment>
    <comment ref="R23" authorId="1" shapeId="0" xr:uid="{67EF6D1D-6B96-4247-A082-6BF97E22FDBD}">
      <text>
        <r>
          <rPr>
            <b/>
            <sz val="10"/>
            <color indexed="81"/>
            <rFont val="Tahoma"/>
            <family val="2"/>
          </rPr>
          <t>la rémunération est prise en charge sur la base d'un forfait de 13€ par heure de formation et par salarié</t>
        </r>
      </text>
    </comment>
    <comment ref="N24" authorId="1" shapeId="0" xr:uid="{5B6018F9-26E9-4C24-A12B-C53B994D1803}">
      <text>
        <r>
          <rPr>
            <b/>
            <sz val="10"/>
            <color indexed="81"/>
            <rFont val="Tahoma"/>
            <family val="2"/>
          </rPr>
          <t>pour les salariés d'entreprises en Difficulté éco. ou en Mutation et/ou reprise d'activité, remplir la colonne "hors activité partielle"</t>
        </r>
      </text>
    </comment>
  </commentList>
</comments>
</file>

<file path=xl/sharedStrings.xml><?xml version="1.0" encoding="utf-8"?>
<sst xmlns="http://schemas.openxmlformats.org/spreadsheetml/2006/main" count="224" uniqueCount="160">
  <si>
    <t>Je soussigné(e)</t>
  </si>
  <si>
    <t>, en qualité de représentant(e) légal(e) de l’entreprise désignée dans le présent dossier, ayant</t>
  </si>
  <si>
    <t>qualité pour l’engager juridiquement, sollicite une aide publique pour un montant de</t>
  </si>
  <si>
    <t xml:space="preserve">Je certifie l’exactitude des renseignements indiqués dans le présent dossier et ses annexes.
J’atteste sur l’honneur la régularité de la situation fiscale et sociale de l’organisme que je représente. 
J’ai pris connaissance des obligations liées au bénéfice de cette aide publique et m’engage à les respecter si l’aide m’est attribuée. </t>
  </si>
  <si>
    <t xml:space="preserve">Date : 							</t>
  </si>
  <si>
    <t>Nom, prénom</t>
  </si>
  <si>
    <t>Téléphone</t>
  </si>
  <si>
    <t>E-mail</t>
  </si>
  <si>
    <t xml:space="preserve">Nom de l'entreprise </t>
  </si>
  <si>
    <t xml:space="preserve">Numéro adhérent </t>
  </si>
  <si>
    <t xml:space="preserve">Date de début de l'activité partielle </t>
  </si>
  <si>
    <t>Nom de l'OF</t>
  </si>
  <si>
    <t>Date de fin de l'action</t>
  </si>
  <si>
    <t>100% à distance</t>
  </si>
  <si>
    <t>Externe</t>
  </si>
  <si>
    <t>Oui</t>
  </si>
  <si>
    <t>Interne</t>
  </si>
  <si>
    <t>Non</t>
  </si>
  <si>
    <t>1/ IDENTIFICATION DU DEMANDEUR</t>
  </si>
  <si>
    <t xml:space="preserve">Nom de l'Entreprise </t>
  </si>
  <si>
    <t xml:space="preserve">Région Entreprise </t>
  </si>
  <si>
    <t xml:space="preserve">Remplir les cases vertes </t>
  </si>
  <si>
    <t xml:space="preserve">Volume d'heures </t>
  </si>
  <si>
    <t>Représentant légal Entreprise</t>
  </si>
  <si>
    <t xml:space="preserve">J’atteste sur l’honneur la régularité de la situation fiscale et sociale de l’organisme que je représente. 
 </t>
  </si>
  <si>
    <t>Le non-respect des clauses ci-dessus entraînerait l’annulation des fonds FNE octroyés et le remboursement des fonds si ceux-ci ont déjà été réglés.</t>
  </si>
  <si>
    <t xml:space="preserve">Référence demande activité partielle </t>
  </si>
  <si>
    <t>N° adhérent AFDAS</t>
  </si>
  <si>
    <t xml:space="preserve">Région de l'Entreprise </t>
  </si>
  <si>
    <t xml:space="preserve">Contact Entreprise pour suivi FNE </t>
  </si>
  <si>
    <t xml:space="preserve">Représentant légal </t>
  </si>
  <si>
    <t>Date de fin de l'activité partielle</t>
  </si>
  <si>
    <t>Contact Entreprise pour suivi FNE</t>
  </si>
  <si>
    <t xml:space="preserve">Effectif en activité partielle </t>
  </si>
  <si>
    <t xml:space="preserve">Effectif total </t>
  </si>
  <si>
    <t xml:space="preserve">IDENTIFICATION DU DEMANDEUR </t>
  </si>
  <si>
    <t>SIRET Entreprise</t>
  </si>
  <si>
    <t xml:space="preserve">SIRET Entreprise </t>
  </si>
  <si>
    <t>Intitulé des formations</t>
  </si>
  <si>
    <t>Garantir les conditions de sécurité sanitaire des clients / du public et des collaborateurs</t>
  </si>
  <si>
    <t>Maintenir ou développer le CA / l’activité / l’audience (commerce, marketing, communication)</t>
  </si>
  <si>
    <t>Développer et diversifier les compétences techniques cœur de métier</t>
  </si>
  <si>
    <t>Développer l’efficacité globale de l’organisation (management, gestion, RH, …)</t>
  </si>
  <si>
    <t>Renforcer les compétences transversales des salariés (bureautique, langue, efficacité personnelle, …)</t>
  </si>
  <si>
    <t>Obtenir un diplôme / une certification pour sécuriser les parcours des salariés</t>
  </si>
  <si>
    <t>Date de début de l'action</t>
  </si>
  <si>
    <t xml:space="preserve">N° demande Web
(si déjà saisie)  </t>
  </si>
  <si>
    <t xml:space="preserve">Mail </t>
  </si>
  <si>
    <t>Nbre de salariés en activité partielle  formés</t>
  </si>
  <si>
    <t>J’ai pris connaissance des obligations liées au bénéfice de cette aide publique et m’engage à les respecter.</t>
  </si>
  <si>
    <t>Nom, prénom, qualité, signature :</t>
  </si>
  <si>
    <t xml:space="preserve">Instruction 
Colonne réservéé AFDAS </t>
  </si>
  <si>
    <t>Ok pour PEC</t>
  </si>
  <si>
    <t>En attente de pièces justificatives</t>
  </si>
  <si>
    <t xml:space="preserve">En attente retour DIRECCTE </t>
  </si>
  <si>
    <t>OUI</t>
  </si>
  <si>
    <t>NON</t>
  </si>
  <si>
    <t xml:space="preserve">CADRE RESERVE A L'AFDAS - Pièces justificatives </t>
  </si>
  <si>
    <t>Nbre d'heures (00,00)</t>
  </si>
  <si>
    <t xml:space="preserve">nbre de salariés </t>
  </si>
  <si>
    <t>En activité partielle</t>
  </si>
  <si>
    <t>HAP</t>
  </si>
  <si>
    <t>en activité partielle</t>
  </si>
  <si>
    <t>hors activité partielle</t>
  </si>
  <si>
    <t xml:space="preserve">Je soussigné(e) </t>
  </si>
  <si>
    <t>Refus de PEC</t>
  </si>
  <si>
    <t>100% présentiel</t>
  </si>
  <si>
    <t>distanciel + présentiel</t>
  </si>
  <si>
    <t>formation interne</t>
  </si>
  <si>
    <t>AFEST</t>
  </si>
  <si>
    <t>2/ RECAPITULATIF DE VOTRE DEMANDE FNE Formation rebond</t>
  </si>
  <si>
    <t>Totaux</t>
  </si>
  <si>
    <t>Total</t>
  </si>
  <si>
    <r>
      <t xml:space="preserve">Prénom
</t>
    </r>
    <r>
      <rPr>
        <i/>
        <sz val="11"/>
        <rFont val="Arial"/>
        <family val="2"/>
      </rPr>
      <t>ex : Pierre</t>
    </r>
  </si>
  <si>
    <r>
      <t xml:space="preserve">Nom
</t>
    </r>
    <r>
      <rPr>
        <i/>
        <sz val="11"/>
        <rFont val="Arial"/>
        <family val="2"/>
      </rPr>
      <t>ex : Dupont</t>
    </r>
  </si>
  <si>
    <r>
      <t xml:space="preserve">n° des actions de formation
</t>
    </r>
    <r>
      <rPr>
        <sz val="11"/>
        <rFont val="Arial"/>
        <family val="2"/>
      </rPr>
      <t xml:space="preserve">(colonne A de l'onglet 
1-Plan formation FNE à remplir)
</t>
    </r>
    <r>
      <rPr>
        <i/>
        <sz val="11"/>
        <rFont val="Arial"/>
        <family val="2"/>
      </rPr>
      <t>Ex : 1, 2 et 5</t>
    </r>
  </si>
  <si>
    <t xml:space="preserve">Justification du coût horaire </t>
  </si>
  <si>
    <t>Contrôle des dates de formation</t>
  </si>
  <si>
    <t>Seules les cases vertes sont à remplir</t>
  </si>
  <si>
    <t>Coût horaire par salarié €</t>
  </si>
  <si>
    <t>Coût pédagogique total HT</t>
  </si>
  <si>
    <t>HT sur la base d'un coût total de</t>
  </si>
  <si>
    <t>Volontaire</t>
  </si>
  <si>
    <t>Reste à charge 
(remboursement entreprise)</t>
  </si>
  <si>
    <t>Effectif en activité partielle, le cas échéant</t>
  </si>
  <si>
    <t>Hors activité partielle</t>
  </si>
  <si>
    <t>nb sal en AP</t>
  </si>
  <si>
    <t>total</t>
  </si>
  <si>
    <t>Nbre de salariés hors activité partielle formés</t>
  </si>
  <si>
    <t>Anciens objectifs de la demande</t>
  </si>
  <si>
    <t>Typologie parcours 2021</t>
  </si>
  <si>
    <r>
      <t>Modalité pédagogique</t>
    </r>
    <r>
      <rPr>
        <sz val="11"/>
        <rFont val="Calibri"/>
        <family val="2"/>
        <scheme val="minor"/>
      </rPr>
      <t xml:space="preserve"> </t>
    </r>
    <r>
      <rPr>
        <i/>
        <sz val="11"/>
        <rFont val="Calibri"/>
        <family val="2"/>
        <scheme val="minor"/>
      </rPr>
      <t>(menu détoulant)</t>
    </r>
  </si>
  <si>
    <r>
      <t xml:space="preserve">Coût pédagogique Total €
</t>
    </r>
    <r>
      <rPr>
        <b/>
        <sz val="14"/>
        <color rgb="FFFF0000"/>
        <rFont val="Calibri"/>
        <family val="2"/>
        <scheme val="minor"/>
      </rPr>
      <t>HT</t>
    </r>
  </si>
  <si>
    <r>
      <t xml:space="preserve">Demande de frais annexes ?
</t>
    </r>
    <r>
      <rPr>
        <i/>
        <sz val="11"/>
        <rFont val="Calibri"/>
        <family val="2"/>
        <scheme val="minor"/>
      </rPr>
      <t>menu déroulant</t>
    </r>
  </si>
  <si>
    <r>
      <t xml:space="preserve">Montant </t>
    </r>
    <r>
      <rPr>
        <b/>
        <sz val="11"/>
        <color rgb="FFFF0000"/>
        <rFont val="Calibri"/>
        <family val="2"/>
        <scheme val="minor"/>
      </rPr>
      <t>CP</t>
    </r>
    <r>
      <rPr>
        <b/>
        <sz val="11"/>
        <rFont val="Calibri"/>
        <family val="2"/>
        <scheme val="minor"/>
      </rPr>
      <t xml:space="preserve"> pris en charge par le
FNE Formation
€</t>
    </r>
  </si>
  <si>
    <r>
      <t xml:space="preserve">Montant </t>
    </r>
    <r>
      <rPr>
        <b/>
        <sz val="11"/>
        <color rgb="FFFF0000"/>
        <rFont val="Calibri"/>
        <family val="2"/>
        <scheme val="minor"/>
      </rPr>
      <t>frais annexes</t>
    </r>
    <r>
      <rPr>
        <b/>
        <sz val="11"/>
        <rFont val="Calibri"/>
        <family val="2"/>
        <scheme val="minor"/>
      </rPr>
      <t xml:space="preserve"> pris en charge par le
FNE Formation 
€</t>
    </r>
  </si>
  <si>
    <r>
      <t xml:space="preserve">Montant </t>
    </r>
    <r>
      <rPr>
        <b/>
        <sz val="11"/>
        <color rgb="FFFF0000"/>
        <rFont val="Calibri"/>
        <family val="2"/>
        <scheme val="minor"/>
      </rPr>
      <t xml:space="preserve">total </t>
    </r>
    <r>
      <rPr>
        <b/>
        <sz val="11"/>
        <rFont val="Calibri"/>
        <family val="2"/>
        <scheme val="minor"/>
      </rPr>
      <t>pris en charge par le
FNE Formation
€</t>
    </r>
  </si>
  <si>
    <t xml:space="preserve">FNE Formation 2021 - Plan de formation prévisionnel </t>
  </si>
  <si>
    <r>
      <t xml:space="preserve">3/ ENGAGEMENTS DE L'ENTREPRISE </t>
    </r>
    <r>
      <rPr>
        <b/>
        <sz val="14"/>
        <color theme="9" tint="-0.249977111117893"/>
        <rFont val="Calibri"/>
        <family val="2"/>
      </rPr>
      <t>EN ACTIVITE PARTIELLE</t>
    </r>
  </si>
  <si>
    <r>
      <t xml:space="preserve">3/ ENGAGEMENTS DE L'ENTREPRISE </t>
    </r>
    <r>
      <rPr>
        <b/>
        <sz val="14"/>
        <color theme="9" tint="-0.249977111117893"/>
        <rFont val="Calibri"/>
        <family val="2"/>
      </rPr>
      <t>EN DIFFICULTE ECONOMIQUE</t>
    </r>
  </si>
  <si>
    <t>HT pour la réalisation du plan de formation détaillé présenté dans la demande FNE Formation.</t>
  </si>
  <si>
    <t>Parcours compétences spécifiques contexte Covid-19</t>
  </si>
  <si>
    <t>Parcours anticipation des mutations</t>
  </si>
  <si>
    <t>Cléa (compétences clés, illettrisme, savoirs de base)</t>
  </si>
  <si>
    <t>Bilan de compétences</t>
  </si>
  <si>
    <t>Type de formation</t>
  </si>
  <si>
    <t>Certificat Cléa (certificat spécifique aux savoirs et connaissances de base)</t>
  </si>
  <si>
    <t>Non certifiante (attestation de formation)</t>
  </si>
  <si>
    <t>Diplôme d'Etat / Titres RNCP (ex. : DU préparateur physique, titre agent de restauration)</t>
  </si>
  <si>
    <t>Certificat de qualification professionnelle (ex. : CQP électricien du spectacle)</t>
  </si>
  <si>
    <t xml:space="preserve">Colonnes réservéés AFDAS </t>
  </si>
  <si>
    <t>Parcours reconversion (sur un autre métier dans l'entreprise)</t>
  </si>
  <si>
    <t xml:space="preserve">         Conventionnel</t>
  </si>
  <si>
    <t>VAE (valorisation des acquis de l'expérience)</t>
  </si>
  <si>
    <t>Coût total</t>
  </si>
  <si>
    <t>Financement FNE-Formation demandé HT</t>
  </si>
  <si>
    <t>Nb. mois</t>
  </si>
  <si>
    <t>contrôle date début</t>
  </si>
  <si>
    <t>nb sal hors AP</t>
  </si>
  <si>
    <r>
      <t xml:space="preserve">Frais annexes HT </t>
    </r>
    <r>
      <rPr>
        <i/>
        <sz val="12"/>
        <rFont val="Calibri"/>
        <family val="2"/>
        <scheme val="minor"/>
      </rPr>
      <t>(le cas échéant)</t>
    </r>
  </si>
  <si>
    <r>
      <t xml:space="preserve">Typologie de parcours
</t>
    </r>
    <r>
      <rPr>
        <i/>
        <sz val="11"/>
        <rFont val="Calibri"/>
        <family val="2"/>
        <scheme val="minor"/>
      </rPr>
      <t>(menu déroulant)</t>
    </r>
  </si>
  <si>
    <r>
      <t xml:space="preserve">Composition du parcours
</t>
    </r>
    <r>
      <rPr>
        <i/>
        <sz val="11"/>
        <rFont val="Calibri"/>
        <family val="2"/>
        <scheme val="minor"/>
      </rPr>
      <t>(cases à cocher)</t>
    </r>
  </si>
  <si>
    <r>
      <t xml:space="preserve">Type de formation
</t>
    </r>
    <r>
      <rPr>
        <i/>
        <sz val="11"/>
        <rFont val="Calibri"/>
        <family val="2"/>
        <scheme val="minor"/>
      </rPr>
      <t>(menu déroulant)</t>
    </r>
  </si>
  <si>
    <t xml:space="preserve">1-Plan formation FNE à remplir </t>
  </si>
  <si>
    <t>2 - Liste des salariés</t>
  </si>
  <si>
    <t>3a-Dde FNE AP à signer</t>
  </si>
  <si>
    <t>3b-Dde FNE Diff.éco à signer</t>
  </si>
  <si>
    <r>
      <t xml:space="preserve">Référence demande d'activité partielle, 
</t>
    </r>
    <r>
      <rPr>
        <i/>
        <sz val="12"/>
        <rFont val="Calibri"/>
        <family val="2"/>
        <scheme val="minor"/>
      </rPr>
      <t>le cas échéant</t>
    </r>
  </si>
  <si>
    <r>
      <t xml:space="preserve">Situation de l'entreprise </t>
    </r>
    <r>
      <rPr>
        <i/>
        <sz val="12"/>
        <rFont val="Calibri"/>
        <family val="2"/>
        <scheme val="minor"/>
      </rPr>
      <t>(menu déroulant)</t>
    </r>
  </si>
  <si>
    <r>
      <t xml:space="preserve">Date de début de l'activité partielle </t>
    </r>
    <r>
      <rPr>
        <i/>
        <sz val="12"/>
        <rFont val="Calibri"/>
        <family val="2"/>
        <scheme val="minor"/>
      </rPr>
      <t>(le cas échéant)</t>
    </r>
  </si>
  <si>
    <r>
      <t xml:space="preserve">Date de fin de l'activité partielle </t>
    </r>
    <r>
      <rPr>
        <i/>
        <sz val="12"/>
        <rFont val="Calibri"/>
        <family val="2"/>
        <scheme val="minor"/>
      </rPr>
      <t>(le cas échéant)</t>
    </r>
  </si>
  <si>
    <t>=&gt; pour les entreprises en activité partielle</t>
  </si>
  <si>
    <t>=&gt; pour les entreprises en difficulté économique</t>
  </si>
  <si>
    <t>Parcours certifiant ou VAE</t>
  </si>
  <si>
    <t>ok</t>
  </si>
  <si>
    <t>Effectif total de l'Entreprise (SIREN)</t>
  </si>
  <si>
    <t>Certifiante (formations inscrites au Répertoire spécifique, BC, CAP, CCP...)</t>
  </si>
  <si>
    <r>
      <t xml:space="preserve">Descriptif de la demande
</t>
    </r>
    <r>
      <rPr>
        <i/>
        <sz val="11"/>
        <rFont val="Calibri"/>
        <family val="2"/>
        <scheme val="minor"/>
      </rPr>
      <t>(contexte dans lequel l’entreprise propose le(s) parcours de formation, enjeux auxquels elle est confrontée et lien avec les propositions de parcours)</t>
    </r>
  </si>
  <si>
    <t>Cachet entreprise</t>
  </si>
  <si>
    <t>HT pour la réalisation du plan de formation détaillé présenté dans la demande FNE-Formation.</t>
  </si>
  <si>
    <t>Cinquième modification de l'encadrement temporaire du 28 janvier 2021 - paragraphe 20, 21 et 24</t>
  </si>
  <si>
    <r>
      <t xml:space="preserve">2 - Précisions complémentaires concernant la </t>
    </r>
    <r>
      <rPr>
        <b/>
        <sz val="14"/>
        <color rgb="FF0070C0"/>
        <rFont val="Calibri"/>
        <family val="2"/>
        <scheme val="minor"/>
      </rPr>
      <t>situation de difficulté économique de l’entreprise</t>
    </r>
  </si>
  <si>
    <r>
      <t xml:space="preserve">1 - Précisions complémentaires concernant les </t>
    </r>
    <r>
      <rPr>
        <b/>
        <sz val="14"/>
        <color rgb="FF0070C0"/>
        <rFont val="Calibri"/>
        <family val="2"/>
        <scheme val="minor"/>
      </rPr>
      <t>aides d'Etat</t>
    </r>
    <r>
      <rPr>
        <b/>
        <sz val="14"/>
        <color rgb="FFFF0000"/>
        <rFont val="Calibri"/>
        <family val="2"/>
        <scheme val="minor"/>
      </rPr>
      <t>*</t>
    </r>
    <r>
      <rPr>
        <b/>
        <sz val="14"/>
        <rFont val="Calibri"/>
        <family val="2"/>
        <scheme val="minor"/>
      </rPr>
      <t xml:space="preserve"> - </t>
    </r>
    <r>
      <rPr>
        <b/>
        <sz val="14"/>
        <color rgb="FF0070C0"/>
        <rFont val="Calibri"/>
        <family val="2"/>
        <scheme val="minor"/>
      </rPr>
      <t>Régime cadre temporaire SA.56985 pour le soutien aux entreprises</t>
    </r>
  </si>
  <si>
    <r>
      <t xml:space="preserve">Dont heures en </t>
    </r>
    <r>
      <rPr>
        <b/>
        <sz val="11"/>
        <color rgb="FFFF0000"/>
        <rFont val="Calibri"/>
        <family val="2"/>
        <scheme val="minor"/>
      </rPr>
      <t>présentiel</t>
    </r>
    <r>
      <rPr>
        <b/>
        <sz val="11"/>
        <rFont val="Calibri"/>
        <family val="2"/>
        <scheme val="minor"/>
      </rPr>
      <t xml:space="preserve"> (00,00)</t>
    </r>
  </si>
  <si>
    <t>Si situation de Mutations, indiquez le type :</t>
  </si>
  <si>
    <r>
      <t xml:space="preserve">Montant </t>
    </r>
    <r>
      <rPr>
        <b/>
        <sz val="11"/>
        <color rgb="FFFF0000"/>
        <rFont val="Calibri"/>
        <family val="2"/>
        <scheme val="minor"/>
      </rPr>
      <t>rémunération</t>
    </r>
    <r>
      <rPr>
        <b/>
        <sz val="11"/>
        <rFont val="Calibri"/>
        <family val="2"/>
        <scheme val="minor"/>
      </rPr>
      <t xml:space="preserve"> pris en charge par le
FNE Formation 
€</t>
    </r>
  </si>
  <si>
    <r>
      <t xml:space="preserve">Décision d'autorisation d'activité partielle présente au dossier </t>
    </r>
    <r>
      <rPr>
        <b/>
        <i/>
        <sz val="10"/>
        <rFont val="Calibri"/>
        <family val="2"/>
        <scheme val="minor"/>
      </rPr>
      <t>(le cas échéant)</t>
    </r>
  </si>
  <si>
    <t>Cofinancement du delta, le cas échéant (ent. de +300 salariés et situation Mutations et/ou reprise d'activité) :</t>
  </si>
  <si>
    <r>
      <t xml:space="preserve">3/ ENGAGEMENTS DE L'ENTREPRISE </t>
    </r>
    <r>
      <rPr>
        <b/>
        <sz val="14"/>
        <color theme="9" tint="-0.249977111117893"/>
        <rFont val="Calibri"/>
        <family val="2"/>
      </rPr>
      <t>EN MUTATIONS ET/OU REPRISE D'ACTIVITE</t>
    </r>
  </si>
  <si>
    <t>Rémunérations</t>
  </si>
  <si>
    <t>Rémunération (uniquement ent. en Mutations et/ou reprise d'activité)</t>
  </si>
  <si>
    <r>
      <rPr>
        <b/>
        <sz val="14"/>
        <color rgb="FFFF0000"/>
        <rFont val="Arial"/>
        <family val="2"/>
      </rPr>
      <t>*</t>
    </r>
    <r>
      <rPr>
        <sz val="11"/>
        <rFont val="Arial"/>
        <family val="2"/>
      </rPr>
      <t xml:space="preserve">Le régime d’aides servant de base juridique à l’octroi des aides que vous avez reçues devrait être indiqué sur la délibération de la collectivité vous ayant attribué l’aide, sur le courrier de notification de l’aide, sur la convention attributive de l’aide ou dans le texte législatif ou règlementaire constituant la base juridique de l’aide.
</t>
    </r>
    <r>
      <rPr>
        <b/>
        <sz val="11"/>
        <rFont val="Arial"/>
        <family val="2"/>
      </rPr>
      <t xml:space="preserve">Ne sont pas incluses dans le plafond de 1,8 M€ les aides de l’Etat pour les salaires des salariés en activité partielle, ni la subvention FNE-Formation dont vous auriez bénéficié en 2020 </t>
    </r>
  </si>
  <si>
    <t>=&gt; voir le Question-réponses DGEFP du 28/05/2021</t>
  </si>
  <si>
    <r>
      <t xml:space="preserve">3 - Précisions complémentaires concernant le </t>
    </r>
    <r>
      <rPr>
        <b/>
        <sz val="14"/>
        <color rgb="FF0070C0"/>
        <rFont val="Calibri"/>
        <family val="2"/>
        <scheme val="minor"/>
      </rPr>
      <t>régime RGEC applicable aux entreprises en mutations et/ou reprise d'activité</t>
    </r>
  </si>
  <si>
    <r>
      <t xml:space="preserve">Plafond de 2 M€ par projet de formation - art. 4
Art. 31 - aides à la formation
</t>
    </r>
    <r>
      <rPr>
        <sz val="10"/>
        <color rgb="FFFF0000"/>
        <rFont val="Arial"/>
        <family val="2"/>
      </rPr>
      <t>en attente instruction et Q/R DGEFP</t>
    </r>
  </si>
  <si>
    <t>Réglement (UE) n o  651/2014 de la Commission du 17 juin 2014 déclarant certaines catégories d'aides compatibles avec le marché intérieur en application des articles 107 et 108 du traité (Texte présentant de l'intérêt pour l'EEE)</t>
  </si>
  <si>
    <r>
      <t xml:space="preserve">En activité partielle /
hors activité partielle
</t>
    </r>
    <r>
      <rPr>
        <i/>
        <sz val="10"/>
        <color theme="9" tint="-0.249977111117893"/>
        <rFont val="Arial"/>
        <family val="2"/>
      </rPr>
      <t xml:space="preserve">(pour les salariés provenant d'entreprises qui ne sont pas en activité partielle, choisir "hors activité partielle")
</t>
    </r>
    <r>
      <rPr>
        <i/>
        <sz val="10"/>
        <rFont val="Arial"/>
        <family val="2"/>
      </rPr>
      <t>menu déroulant</t>
    </r>
  </si>
  <si>
    <t>en qualité de représentant(e) légal(e) de l’entreprise désignée dans le présent dossier, ayant qualité pour l’engager juridiquement,
• certifie avoir obtenu l'accord écrit de chaque salarié déclaré en activité partielle ci-dessous pour suivre la formation et m'engage à conserver ces accords pendant trois ans et les fournir en cas de contrôle (seulement pour les entreprises en activité partielle)</t>
  </si>
  <si>
    <t>=&gt; pour les entreprises en mutation et/ou reprise d'activité</t>
  </si>
  <si>
    <t>3c-Dde FNE MRA à signer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</si>
</sst>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8" formatCode="#,##0.00\ &quot;€&quot;;[Red]\-#,##0.00\ &quot;€&quot;"/>
    <numFmt numFmtId="44" formatCode="_-* #,##0.00\ &quot;€&quot;_-;\-* #,##0.00\ &quot;€&quot;_-;_-* &quot;-&quot;??\ &quot;€&quot;_-;_-@_-"/>
    <numFmt numFmtId="164" formatCode="_-* #,##0.00&quot; €&quot;_-;\-* #,##0.00&quot; €&quot;_-;_-* &quot;-&quot;??&quot; €&quot;_-;_-@_-"/>
    <numFmt numFmtId="165" formatCode="_-* #,##0.00_ _€_-;\-* #,##0.00_ _€_-;_-* &quot;-&quot;??_ _€_-;_-@_-"/>
    <numFmt numFmtId="166" formatCode="#,##0\ [$€-1]"/>
    <numFmt numFmtId="167" formatCode="#,##0_ ;\-#,##0\ "/>
    <numFmt numFmtId="168" formatCode="#,##0.00\ &quot;€&quot;"/>
    <numFmt numFmtId="169" formatCode="0#&quot; &quot;##&quot; &quot;##&quot; &quot;##&quot; &quot;##"/>
    <numFmt numFmtId="170" formatCode="#,##0\ &quot;€&quot;"/>
  </numFmts>
  <fonts count="65" x14ac:knownFonts="1">
    <font>
      <sz val="10"/>
      <name val="Arial"/>
    </font>
    <font>
      <sz val="10"/>
      <name val="Arial"/>
      <family val="2"/>
    </font>
    <font>
      <b/>
      <sz val="10"/>
      <name val="Arial"/>
      <family val="2"/>
    </font>
    <font>
      <b/>
      <i/>
      <sz val="10"/>
      <name val="Arial"/>
      <family val="2"/>
    </font>
    <font>
      <b/>
      <i/>
      <sz val="12"/>
      <color rgb="FFC00000"/>
      <name val="Arial"/>
      <family val="2"/>
    </font>
    <font>
      <b/>
      <sz val="10"/>
      <color rgb="FFFF0000"/>
      <name val="Arial"/>
      <family val="2"/>
    </font>
    <font>
      <b/>
      <sz val="14"/>
      <name val="Calibri"/>
      <family val="2"/>
    </font>
    <font>
      <sz val="11"/>
      <name val="Calibri"/>
      <family val="2"/>
      <scheme val="minor"/>
    </font>
    <font>
      <b/>
      <sz val="11"/>
      <name val="Calibri"/>
      <family val="2"/>
      <scheme val="minor"/>
    </font>
    <font>
      <b/>
      <sz val="12"/>
      <name val="Calibri"/>
      <family val="2"/>
      <scheme val="minor"/>
    </font>
    <font>
      <sz val="12"/>
      <name val="Calibri"/>
      <family val="2"/>
      <scheme val="minor"/>
    </font>
    <font>
      <b/>
      <sz val="12"/>
      <color theme="9" tint="-0.249977111117893"/>
      <name val="Calibri"/>
      <family val="2"/>
      <scheme val="minor"/>
    </font>
    <font>
      <b/>
      <sz val="11"/>
      <color rgb="FFFF0000"/>
      <name val="Arial"/>
      <family val="2"/>
    </font>
    <font>
      <u/>
      <sz val="10"/>
      <color theme="10"/>
      <name val="Arial"/>
      <family val="2"/>
    </font>
    <font>
      <sz val="16"/>
      <color rgb="FFFF0000"/>
      <name val="Arial"/>
      <family val="2"/>
    </font>
    <font>
      <b/>
      <sz val="12"/>
      <name val="Arial"/>
      <family val="2"/>
    </font>
    <font>
      <sz val="12"/>
      <name val="Arial"/>
      <family val="2"/>
    </font>
    <font>
      <b/>
      <sz val="11"/>
      <name val="Arial"/>
      <family val="2"/>
    </font>
    <font>
      <sz val="11"/>
      <name val="Arial"/>
      <family val="2"/>
    </font>
    <font>
      <b/>
      <sz val="11"/>
      <color theme="9" tint="-0.249977111117893"/>
      <name val="Arial"/>
      <family val="2"/>
    </font>
    <font>
      <b/>
      <sz val="9"/>
      <color indexed="81"/>
      <name val="Tahoma"/>
      <family val="2"/>
    </font>
    <font>
      <b/>
      <sz val="16"/>
      <color rgb="FFFF0000"/>
      <name val="Calibri"/>
      <family val="2"/>
      <scheme val="minor"/>
    </font>
    <font>
      <b/>
      <sz val="10"/>
      <name val="Calibri"/>
      <family val="2"/>
      <scheme val="minor"/>
    </font>
    <font>
      <sz val="10"/>
      <color theme="0"/>
      <name val="Arial"/>
      <family val="2"/>
    </font>
    <font>
      <i/>
      <sz val="10"/>
      <name val="Arial"/>
      <family val="2"/>
    </font>
    <font>
      <sz val="10"/>
      <name val="Arial"/>
      <family val="2"/>
    </font>
    <font>
      <i/>
      <sz val="11"/>
      <color rgb="FFFF0000"/>
      <name val="Calibri"/>
      <family val="2"/>
      <scheme val="minor"/>
    </font>
    <font>
      <i/>
      <sz val="11"/>
      <name val="Arial"/>
      <family val="2"/>
    </font>
    <font>
      <sz val="10"/>
      <color theme="9" tint="-0.249977111117893"/>
      <name val="Arial"/>
      <family val="2"/>
    </font>
    <font>
      <b/>
      <sz val="10"/>
      <color rgb="FFFF0000"/>
      <name val="Calibri"/>
      <family val="2"/>
      <scheme val="minor"/>
    </font>
    <font>
      <sz val="10"/>
      <name val="Calibri"/>
      <family val="2"/>
      <scheme val="minor"/>
    </font>
    <font>
      <b/>
      <sz val="28"/>
      <color theme="0"/>
      <name val="Calibri"/>
      <family val="2"/>
      <scheme val="minor"/>
    </font>
    <font>
      <sz val="10"/>
      <color theme="0"/>
      <name val="Calibri"/>
      <family val="2"/>
      <scheme val="minor"/>
    </font>
    <font>
      <b/>
      <sz val="11"/>
      <color rgb="FFC00000"/>
      <name val="Calibri"/>
      <family val="2"/>
      <scheme val="minor"/>
    </font>
    <font>
      <i/>
      <sz val="11"/>
      <name val="Calibri"/>
      <family val="2"/>
      <scheme val="minor"/>
    </font>
    <font>
      <i/>
      <sz val="9"/>
      <name val="Calibri"/>
      <family val="2"/>
      <scheme val="minor"/>
    </font>
    <font>
      <sz val="10"/>
      <color rgb="FFFF0000"/>
      <name val="Calibri"/>
      <family val="2"/>
      <scheme val="minor"/>
    </font>
    <font>
      <b/>
      <sz val="11"/>
      <color rgb="FFFF0000"/>
      <name val="Calibri"/>
      <family val="2"/>
      <scheme val="minor"/>
    </font>
    <font>
      <u/>
      <sz val="10"/>
      <color theme="10"/>
      <name val="Calibri"/>
      <family val="2"/>
      <scheme val="minor"/>
    </font>
    <font>
      <b/>
      <sz val="18"/>
      <name val="Calibri"/>
      <family val="2"/>
      <scheme val="minor"/>
    </font>
    <font>
      <b/>
      <i/>
      <sz val="10"/>
      <name val="Calibri"/>
      <family val="2"/>
      <scheme val="minor"/>
    </font>
    <font>
      <i/>
      <sz val="10"/>
      <color rgb="FFFF0000"/>
      <name val="Calibri"/>
      <family val="2"/>
      <scheme val="minor"/>
    </font>
    <font>
      <b/>
      <i/>
      <sz val="11"/>
      <color rgb="FFFF0000"/>
      <name val="Calibri"/>
      <family val="2"/>
      <scheme val="minor"/>
    </font>
    <font>
      <b/>
      <sz val="16"/>
      <color rgb="FFC00000"/>
      <name val="Calibri"/>
      <family val="2"/>
      <scheme val="minor"/>
    </font>
    <font>
      <b/>
      <sz val="18"/>
      <color rgb="FFC00000"/>
      <name val="Calibri"/>
      <family val="2"/>
      <scheme val="minor"/>
    </font>
    <font>
      <b/>
      <i/>
      <sz val="9"/>
      <name val="Calibri"/>
      <family val="2"/>
      <scheme val="minor"/>
    </font>
    <font>
      <b/>
      <sz val="11"/>
      <color theme="9" tint="-0.249977111117893"/>
      <name val="Calibri"/>
      <family val="2"/>
      <scheme val="minor"/>
    </font>
    <font>
      <b/>
      <sz val="14"/>
      <color rgb="FFFF0000"/>
      <name val="Calibri"/>
      <family val="2"/>
      <scheme val="minor"/>
    </font>
    <font>
      <b/>
      <sz val="9"/>
      <name val="Calibri"/>
      <family val="2"/>
      <scheme val="minor"/>
    </font>
    <font>
      <b/>
      <sz val="14"/>
      <color theme="9" tint="-0.249977111117893"/>
      <name val="Calibri"/>
      <family val="2"/>
      <scheme val="minor"/>
    </font>
    <font>
      <b/>
      <sz val="14"/>
      <color theme="9" tint="-0.249977111117893"/>
      <name val="Calibri"/>
      <family val="2"/>
    </font>
    <font>
      <i/>
      <sz val="10"/>
      <color theme="9" tint="-0.249977111117893"/>
      <name val="Arial"/>
      <family val="2"/>
    </font>
    <font>
      <sz val="8"/>
      <color rgb="FF000000"/>
      <name val="Segoe UI"/>
      <family val="2"/>
    </font>
    <font>
      <b/>
      <sz val="10"/>
      <color indexed="81"/>
      <name val="Tahoma"/>
      <family val="2"/>
    </font>
    <font>
      <sz val="8"/>
      <name val="Arial"/>
      <family val="2"/>
    </font>
    <font>
      <i/>
      <sz val="12"/>
      <name val="Calibri"/>
      <family val="2"/>
      <scheme val="minor"/>
    </font>
    <font>
      <b/>
      <sz val="14"/>
      <name val="Calibri"/>
      <family val="2"/>
      <scheme val="minor"/>
    </font>
    <font>
      <b/>
      <sz val="14"/>
      <color rgb="FFFF0000"/>
      <name val="Arial"/>
      <family val="2"/>
    </font>
    <font>
      <b/>
      <sz val="14"/>
      <color rgb="FF0070C0"/>
      <name val="Calibri"/>
      <family val="2"/>
      <scheme val="minor"/>
    </font>
    <font>
      <b/>
      <u/>
      <sz val="11"/>
      <color theme="10"/>
      <name val="Arial"/>
      <family val="2"/>
    </font>
    <font>
      <sz val="10"/>
      <name val="Calibri"/>
      <family val="2"/>
    </font>
    <font>
      <b/>
      <sz val="11"/>
      <color theme="0"/>
      <name val="Calibri"/>
      <family val="2"/>
      <scheme val="minor"/>
    </font>
    <font>
      <sz val="10"/>
      <color rgb="FFFF0000"/>
      <name val="Arial"/>
      <family val="2"/>
    </font>
    <font>
      <b/>
      <i/>
      <sz val="10"/>
      <color rgb="FFFF0000"/>
      <name val="Calibri"/>
      <family val="2"/>
      <scheme val="minor"/>
    </font>
    <font>
      <b/>
      <sz val="10"/>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tint="0.499984740745262"/>
        <bgColor indexed="64"/>
      </patternFill>
    </fill>
    <fill>
      <patternFill patternType="solid">
        <fgColor rgb="FFD8E4BC"/>
        <bgColor indexed="64"/>
      </patternFill>
    </fill>
    <fill>
      <patternFill patternType="solid">
        <fgColor rgb="FFD8E4BC"/>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s>
  <cellStyleXfs count="6">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44" fontId="25" fillId="0" borderId="0" applyFont="0" applyFill="0" applyBorder="0" applyAlignment="0" applyProtection="0"/>
  </cellStyleXfs>
  <cellXfs count="358">
    <xf numFmtId="0" fontId="0" fillId="0" borderId="0" xfId="0"/>
    <xf numFmtId="0" fontId="0" fillId="0" borderId="0" xfId="0" applyAlignment="1">
      <alignment vertical="center"/>
    </xf>
    <xf numFmtId="0" fontId="1" fillId="0" borderId="0" xfId="0" applyFont="1" applyAlignment="1">
      <alignment horizontal="center"/>
    </xf>
    <xf numFmtId="0" fontId="1" fillId="0" borderId="0" xfId="0" applyFont="1"/>
    <xf numFmtId="0" fontId="0" fillId="0" borderId="0" xfId="0" applyAlignment="1">
      <alignment vertical="top" wrapText="1"/>
    </xf>
    <xf numFmtId="0" fontId="0" fillId="0" borderId="0" xfId="0" applyBorder="1"/>
    <xf numFmtId="0" fontId="7" fillId="0" borderId="0" xfId="0" applyFont="1" applyBorder="1"/>
    <xf numFmtId="0" fontId="7" fillId="0" borderId="0" xfId="0" applyFont="1" applyFill="1" applyBorder="1"/>
    <xf numFmtId="0" fontId="0" fillId="0" borderId="0" xfId="0" applyAlignment="1">
      <alignment horizontal="center" vertical="center"/>
    </xf>
    <xf numFmtId="0" fontId="2" fillId="0" borderId="1" xfId="0" applyFont="1" applyBorder="1" applyAlignment="1">
      <alignment horizontal="center" vertical="center"/>
    </xf>
    <xf numFmtId="0" fontId="12" fillId="0" borderId="0" xfId="0" applyFont="1"/>
    <xf numFmtId="0" fontId="7" fillId="0" borderId="0" xfId="0" applyFont="1" applyFill="1" applyBorder="1" applyAlignment="1">
      <alignment horizontal="left"/>
    </xf>
    <xf numFmtId="0" fontId="0" fillId="0" borderId="0" xfId="0" applyAlignment="1">
      <alignment horizontal="center"/>
    </xf>
    <xf numFmtId="0" fontId="0" fillId="0" borderId="0" xfId="0" applyFill="1"/>
    <xf numFmtId="7" fontId="10" fillId="0" borderId="0" xfId="0" applyNumberFormat="1" applyFont="1" applyFill="1" applyBorder="1" applyAlignment="1">
      <alignment horizontal="center" vertical="center"/>
    </xf>
    <xf numFmtId="9" fontId="10" fillId="0" borderId="0" xfId="3" applyFont="1" applyFill="1" applyBorder="1" applyAlignment="1">
      <alignment horizontal="center" vertical="center"/>
    </xf>
    <xf numFmtId="0" fontId="2" fillId="0" borderId="0" xfId="0" applyFont="1"/>
    <xf numFmtId="0" fontId="5" fillId="0" borderId="0" xfId="0" applyFont="1" applyFill="1"/>
    <xf numFmtId="0" fontId="16" fillId="0" borderId="0" xfId="0" applyFont="1" applyFill="1" applyBorder="1" applyAlignment="1"/>
    <xf numFmtId="0" fontId="16" fillId="0" borderId="0" xfId="0" applyFont="1" applyFill="1" applyBorder="1" applyAlignment="1">
      <alignment vertical="center"/>
    </xf>
    <xf numFmtId="7" fontId="18" fillId="0" borderId="0" xfId="0" applyNumberFormat="1" applyFont="1" applyFill="1" applyBorder="1" applyAlignment="1">
      <alignment horizontal="center" vertical="center"/>
    </xf>
    <xf numFmtId="7" fontId="17" fillId="0" borderId="0" xfId="0" applyNumberFormat="1" applyFont="1" applyFill="1" applyBorder="1" applyAlignment="1">
      <alignment horizontal="center" vertical="center"/>
    </xf>
    <xf numFmtId="168" fontId="8" fillId="0" borderId="0" xfId="2" applyNumberFormat="1" applyFont="1" applyFill="1" applyBorder="1" applyAlignment="1"/>
    <xf numFmtId="0" fontId="15" fillId="0" borderId="0" xfId="0" applyFont="1" applyFill="1" applyBorder="1" applyAlignment="1">
      <alignment horizontal="center" vertical="center"/>
    </xf>
    <xf numFmtId="0" fontId="14" fillId="0" borderId="0" xfId="0" applyFont="1" applyFill="1"/>
    <xf numFmtId="0" fontId="9" fillId="0" borderId="0" xfId="0" applyFont="1" applyFill="1" applyBorder="1" applyAlignment="1"/>
    <xf numFmtId="0" fontId="15" fillId="0" borderId="0"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vertical="center"/>
    </xf>
    <xf numFmtId="169" fontId="15"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0" fillId="0" borderId="0" xfId="0" applyFill="1" applyBorder="1"/>
    <xf numFmtId="168" fontId="7" fillId="0" borderId="0" xfId="0" applyNumberFormat="1" applyFont="1" applyFill="1" applyBorder="1" applyAlignment="1"/>
    <xf numFmtId="0" fontId="6" fillId="0" borderId="0" xfId="0" applyFont="1" applyFill="1" applyBorder="1" applyAlignment="1">
      <alignment horizontal="center" vertical="center"/>
    </xf>
    <xf numFmtId="0" fontId="10" fillId="0" borderId="0" xfId="0" applyFont="1" applyFill="1" applyBorder="1" applyAlignment="1"/>
    <xf numFmtId="0" fontId="1" fillId="0" borderId="0" xfId="0" applyFont="1" applyFill="1" applyBorder="1"/>
    <xf numFmtId="0" fontId="0" fillId="0" borderId="0" xfId="0" applyFill="1" applyBorder="1" applyAlignment="1">
      <alignment vertical="center"/>
    </xf>
    <xf numFmtId="0" fontId="7"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7" fontId="17" fillId="0" borderId="0" xfId="0" applyNumberFormat="1" applyFont="1" applyFill="1" applyBorder="1" applyAlignment="1">
      <alignment horizontal="center"/>
    </xf>
    <xf numFmtId="0" fontId="17" fillId="0" borderId="0" xfId="0" applyNumberFormat="1" applyFont="1" applyFill="1" applyBorder="1" applyAlignment="1">
      <alignment horizontal="center"/>
    </xf>
    <xf numFmtId="0" fontId="15" fillId="0" borderId="0" xfId="0" applyFont="1" applyFill="1" applyBorder="1"/>
    <xf numFmtId="0" fontId="19"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7" fillId="0" borderId="0" xfId="0" applyFont="1" applyFill="1" applyBorder="1" applyAlignment="1"/>
    <xf numFmtId="0" fontId="7" fillId="0" borderId="0" xfId="0" applyFont="1" applyFill="1" applyBorder="1" applyAlignment="1">
      <alignment vertical="top" wrapText="1"/>
    </xf>
    <xf numFmtId="168" fontId="8" fillId="0" borderId="0" xfId="0" applyNumberFormat="1" applyFont="1" applyFill="1" applyBorder="1" applyAlignment="1">
      <alignment horizontal="center"/>
    </xf>
    <xf numFmtId="0" fontId="8" fillId="0" borderId="0" xfId="0" applyFont="1" applyFill="1" applyBorder="1"/>
    <xf numFmtId="0" fontId="7" fillId="0" borderId="0" xfId="0" applyFont="1" applyFill="1" applyBorder="1" applyAlignment="1">
      <alignment horizontal="center"/>
    </xf>
    <xf numFmtId="0" fontId="0" fillId="0" borderId="0" xfId="0" applyBorder="1" applyAlignment="1">
      <alignment horizontal="center" vertical="center"/>
    </xf>
    <xf numFmtId="0" fontId="9" fillId="0" borderId="11" xfId="0" applyFont="1" applyBorder="1" applyAlignment="1">
      <alignment vertical="center"/>
    </xf>
    <xf numFmtId="0" fontId="9" fillId="0" borderId="5" xfId="0" applyFont="1" applyBorder="1" applyAlignment="1">
      <alignment vertical="center"/>
    </xf>
    <xf numFmtId="0" fontId="23" fillId="0" borderId="0" xfId="0" applyFont="1" applyFill="1" applyAlignment="1">
      <alignment horizontal="center" vertical="center"/>
    </xf>
    <xf numFmtId="0" fontId="17" fillId="0" borderId="18" xfId="0" applyFont="1" applyBorder="1" applyAlignment="1">
      <alignment horizontal="center" vertical="center" wrapText="1"/>
    </xf>
    <xf numFmtId="0" fontId="0" fillId="3" borderId="0" xfId="0" applyFill="1" applyAlignment="1">
      <alignment horizontal="center"/>
    </xf>
    <xf numFmtId="0" fontId="1" fillId="0" borderId="17" xfId="0" applyFont="1" applyBorder="1" applyAlignment="1">
      <alignment horizontal="left" vertical="center"/>
    </xf>
    <xf numFmtId="0" fontId="0" fillId="0" borderId="15" xfId="0" applyBorder="1" applyAlignment="1"/>
    <xf numFmtId="0" fontId="24" fillId="0" borderId="0" xfId="0" applyFont="1" applyAlignment="1">
      <alignment vertical="center"/>
    </xf>
    <xf numFmtId="0" fontId="24" fillId="4" borderId="19" xfId="0" applyFont="1" applyFill="1" applyBorder="1" applyAlignment="1" applyProtection="1">
      <alignment vertical="center"/>
      <protection locked="0"/>
    </xf>
    <xf numFmtId="0" fontId="24" fillId="4" borderId="19" xfId="0" applyFont="1" applyFill="1" applyBorder="1" applyAlignment="1" applyProtection="1">
      <alignment horizontal="center" vertical="center"/>
      <protection locked="0"/>
    </xf>
    <xf numFmtId="0" fontId="1" fillId="4"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14" fontId="7" fillId="4" borderId="11" xfId="0" applyNumberFormat="1" applyFont="1" applyFill="1" applyBorder="1" applyAlignment="1" applyProtection="1">
      <alignment horizontal="center" vertical="center"/>
      <protection locked="0"/>
    </xf>
    <xf numFmtId="0" fontId="0" fillId="0" borderId="0" xfId="0" applyProtection="1">
      <protection locked="0"/>
    </xf>
    <xf numFmtId="0" fontId="12" fillId="0" borderId="0" xfId="0" applyFont="1" applyProtection="1">
      <protection locked="0"/>
    </xf>
    <xf numFmtId="0" fontId="2" fillId="0" borderId="0" xfId="0" applyFont="1" applyProtection="1">
      <protection locked="0"/>
    </xf>
    <xf numFmtId="0" fontId="21" fillId="4" borderId="0" xfId="0" applyFont="1" applyFill="1" applyAlignment="1" applyProtection="1">
      <alignment horizontal="left"/>
      <protection locked="0"/>
    </xf>
    <xf numFmtId="0" fontId="22" fillId="4" borderId="0" xfId="0" applyFont="1" applyFill="1" applyAlignment="1" applyProtection="1">
      <alignment horizontal="left"/>
      <protection locked="0"/>
    </xf>
    <xf numFmtId="0" fontId="6" fillId="0" borderId="1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0" fillId="0" borderId="11" xfId="0" applyFont="1" applyBorder="1" applyAlignment="1" applyProtection="1">
      <protection locked="0"/>
    </xf>
    <xf numFmtId="0" fontId="9" fillId="0" borderId="0" xfId="0" applyFont="1" applyBorder="1" applyAlignment="1" applyProtection="1">
      <protection locked="0"/>
    </xf>
    <xf numFmtId="0" fontId="16" fillId="0" borderId="0" xfId="0" applyFont="1" applyFill="1" applyBorder="1" applyAlignment="1" applyProtection="1">
      <protection locked="0"/>
    </xf>
    <xf numFmtId="0" fontId="1" fillId="0" borderId="0" xfId="0" applyFont="1" applyBorder="1" applyProtection="1">
      <protection locked="0"/>
    </xf>
    <xf numFmtId="0" fontId="0" fillId="0" borderId="0" xfId="0" applyBorder="1" applyProtection="1">
      <protection locked="0"/>
    </xf>
    <xf numFmtId="0" fontId="0" fillId="0" borderId="12" xfId="0" applyBorder="1" applyProtection="1">
      <protection locked="0"/>
    </xf>
    <xf numFmtId="0" fontId="9" fillId="0" borderId="11" xfId="0" applyFont="1" applyBorder="1" applyAlignment="1" applyProtection="1">
      <protection locked="0"/>
    </xf>
    <xf numFmtId="0" fontId="9" fillId="0" borderId="0" xfId="0" applyFont="1" applyBorder="1" applyAlignment="1" applyProtection="1">
      <alignment vertical="center"/>
      <protection locked="0"/>
    </xf>
    <xf numFmtId="0" fontId="15" fillId="0" borderId="0" xfId="0" applyFont="1" applyFill="1" applyBorder="1" applyAlignment="1" applyProtection="1">
      <alignment horizontal="center" vertical="center"/>
      <protection locked="0"/>
    </xf>
    <xf numFmtId="0" fontId="10" fillId="0" borderId="11" xfId="0" applyFont="1" applyBorder="1" applyAlignment="1" applyProtection="1">
      <alignment vertical="center"/>
      <protection locked="0"/>
    </xf>
    <xf numFmtId="0" fontId="16" fillId="0" borderId="0"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0" fillId="0" borderId="0" xfId="0" applyFont="1" applyBorder="1" applyAlignment="1" applyProtection="1">
      <alignment vertical="center"/>
      <protection locked="0"/>
    </xf>
    <xf numFmtId="0" fontId="7" fillId="0" borderId="0" xfId="0" applyFont="1" applyBorder="1" applyAlignment="1" applyProtection="1">
      <alignment horizontal="left" vertical="center" wrapText="1"/>
      <protection locked="0"/>
    </xf>
    <xf numFmtId="0" fontId="10" fillId="0" borderId="5" xfId="0" applyFont="1" applyBorder="1" applyAlignment="1" applyProtection="1">
      <alignment vertical="center"/>
      <protection locked="0"/>
    </xf>
    <xf numFmtId="0" fontId="7" fillId="0" borderId="13" xfId="0" applyFont="1" applyBorder="1" applyAlignment="1" applyProtection="1">
      <alignment horizontal="left" vertical="center" wrapText="1"/>
      <protection locked="0"/>
    </xf>
    <xf numFmtId="0" fontId="0" fillId="0" borderId="13" xfId="0" applyBorder="1" applyAlignment="1" applyProtection="1">
      <alignment vertical="center"/>
      <protection locked="0"/>
    </xf>
    <xf numFmtId="0" fontId="10" fillId="0" borderId="13" xfId="0" applyFont="1" applyBorder="1" applyAlignment="1" applyProtection="1">
      <alignment vertical="center"/>
      <protection locked="0"/>
    </xf>
    <xf numFmtId="0" fontId="0" fillId="0" borderId="10" xfId="0" applyBorder="1" applyAlignment="1" applyProtection="1">
      <alignment vertical="center"/>
      <protection locked="0"/>
    </xf>
    <xf numFmtId="0" fontId="1" fillId="0" borderId="0" xfId="0" applyFont="1" applyProtection="1">
      <protection locked="0"/>
    </xf>
    <xf numFmtId="0" fontId="0" fillId="0" borderId="11" xfId="0" applyBorder="1" applyProtection="1">
      <protection locked="0"/>
    </xf>
    <xf numFmtId="0" fontId="10" fillId="0" borderId="0" xfId="0" applyFont="1" applyBorder="1" applyProtection="1">
      <protection locked="0"/>
    </xf>
    <xf numFmtId="0" fontId="10" fillId="0" borderId="12" xfId="0" applyFont="1" applyBorder="1" applyProtection="1">
      <protection locked="0"/>
    </xf>
    <xf numFmtId="0" fontId="9" fillId="0" borderId="0" xfId="0" applyFont="1" applyBorder="1" applyAlignment="1" applyProtection="1">
      <alignment horizontal="left" vertical="center" wrapText="1"/>
      <protection locked="0"/>
    </xf>
    <xf numFmtId="7" fontId="10" fillId="0" borderId="0" xfId="0" applyNumberFormat="1" applyFont="1" applyFill="1" applyBorder="1" applyAlignment="1" applyProtection="1">
      <alignment horizontal="center" vertical="center"/>
      <protection locked="0"/>
    </xf>
    <xf numFmtId="9" fontId="10" fillId="0" borderId="0" xfId="3" applyFont="1" applyFill="1" applyBorder="1" applyAlignment="1" applyProtection="1">
      <alignment horizontal="center" vertical="center"/>
      <protection locked="0"/>
    </xf>
    <xf numFmtId="0" fontId="10" fillId="0" borderId="12" xfId="0" applyFont="1" applyFill="1" applyBorder="1" applyProtection="1">
      <protection locked="0"/>
    </xf>
    <xf numFmtId="7" fontId="9" fillId="0" borderId="0" xfId="0" applyNumberFormat="1" applyFont="1" applyFill="1" applyBorder="1" applyAlignment="1" applyProtection="1">
      <alignment horizontal="center" vertical="center"/>
      <protection locked="0"/>
    </xf>
    <xf numFmtId="9" fontId="9" fillId="0" borderId="0" xfId="3" applyFont="1" applyFill="1" applyBorder="1" applyAlignment="1" applyProtection="1">
      <alignment horizontal="center" vertical="center"/>
      <protection locked="0"/>
    </xf>
    <xf numFmtId="0" fontId="9" fillId="0" borderId="0" xfId="0" applyFont="1" applyBorder="1" applyProtection="1">
      <protection locked="0"/>
    </xf>
    <xf numFmtId="0" fontId="11" fillId="0" borderId="0" xfId="0" applyFont="1" applyBorder="1" applyAlignment="1" applyProtection="1">
      <alignment horizontal="left" vertical="center" wrapText="1"/>
      <protection locked="0"/>
    </xf>
    <xf numFmtId="0" fontId="0" fillId="0" borderId="5" xfId="0" applyBorder="1" applyProtection="1">
      <protection locked="0"/>
    </xf>
    <xf numFmtId="0" fontId="11" fillId="0" borderId="13" xfId="0" applyFont="1" applyBorder="1" applyAlignment="1" applyProtection="1">
      <alignment horizontal="left" vertical="center" wrapText="1"/>
      <protection locked="0"/>
    </xf>
    <xf numFmtId="7" fontId="10" fillId="0" borderId="13" xfId="0" applyNumberFormat="1" applyFont="1" applyFill="1" applyBorder="1" applyAlignment="1" applyProtection="1">
      <alignment horizontal="center" vertical="center"/>
      <protection locked="0"/>
    </xf>
    <xf numFmtId="9" fontId="10" fillId="0" borderId="13" xfId="3" applyFont="1" applyFill="1" applyBorder="1" applyAlignment="1" applyProtection="1">
      <alignment horizontal="center" vertical="center"/>
      <protection locked="0"/>
    </xf>
    <xf numFmtId="0" fontId="0" fillId="0" borderId="13" xfId="0" applyBorder="1" applyProtection="1">
      <protection locked="0"/>
    </xf>
    <xf numFmtId="0" fontId="0" fillId="0" borderId="10" xfId="0" applyFill="1" applyBorder="1" applyProtection="1">
      <protection locked="0"/>
    </xf>
    <xf numFmtId="0" fontId="7" fillId="0" borderId="11" xfId="0" applyFont="1" applyBorder="1" applyProtection="1">
      <protection locked="0"/>
    </xf>
    <xf numFmtId="0" fontId="7" fillId="0" borderId="0" xfId="0" applyFont="1" applyBorder="1" applyProtection="1">
      <protection locked="0"/>
    </xf>
    <xf numFmtId="0" fontId="7" fillId="0" borderId="12" xfId="0" applyFont="1" applyBorder="1" applyProtection="1">
      <protection locked="0"/>
    </xf>
    <xf numFmtId="0" fontId="7" fillId="0" borderId="11" xfId="0" applyFont="1" applyBorder="1" applyAlignment="1" applyProtection="1">
      <protection locked="0"/>
    </xf>
    <xf numFmtId="0" fontId="7" fillId="0" borderId="0" xfId="0" applyFont="1" applyFill="1" applyBorder="1" applyProtection="1">
      <protection locked="0"/>
    </xf>
    <xf numFmtId="0" fontId="7" fillId="0" borderId="0" xfId="0" applyFont="1" applyBorder="1" applyAlignment="1" applyProtection="1">
      <protection locked="0"/>
    </xf>
    <xf numFmtId="168" fontId="8" fillId="0" borderId="0" xfId="2" applyNumberFormat="1" applyFont="1" applyFill="1" applyBorder="1" applyAlignment="1" applyProtection="1">
      <protection locked="0"/>
    </xf>
    <xf numFmtId="168" fontId="7" fillId="0" borderId="12" xfId="0" applyNumberFormat="1" applyFont="1" applyFill="1" applyBorder="1" applyAlignment="1" applyProtection="1">
      <protection locked="0"/>
    </xf>
    <xf numFmtId="0" fontId="7" fillId="0" borderId="11"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7" fillId="0" borderId="0" xfId="0" applyFont="1" applyBorder="1" applyAlignment="1" applyProtection="1">
      <alignment horizontal="left"/>
      <protection locked="0"/>
    </xf>
    <xf numFmtId="0" fontId="7" fillId="0" borderId="12" xfId="0" applyFont="1" applyBorder="1" applyAlignment="1" applyProtection="1">
      <alignment vertical="top" wrapText="1"/>
      <protection locked="0"/>
    </xf>
    <xf numFmtId="0" fontId="0" fillId="0" borderId="0" xfId="0" applyAlignment="1" applyProtection="1">
      <alignment vertical="top" wrapText="1"/>
      <protection locked="0"/>
    </xf>
    <xf numFmtId="0" fontId="7" fillId="0" borderId="11" xfId="0" applyFont="1" applyFill="1" applyBorder="1" applyProtection="1">
      <protection locked="0"/>
    </xf>
    <xf numFmtId="0" fontId="8" fillId="0" borderId="11" xfId="0" applyFont="1" applyBorder="1" applyProtection="1">
      <protection locked="0"/>
    </xf>
    <xf numFmtId="14" fontId="23" fillId="0" borderId="0" xfId="0" applyNumberFormat="1" applyFont="1" applyProtection="1">
      <protection locked="0"/>
    </xf>
    <xf numFmtId="0" fontId="26" fillId="0" borderId="11" xfId="0" applyFont="1" applyBorder="1" applyProtection="1">
      <protection locked="0"/>
    </xf>
    <xf numFmtId="0" fontId="7" fillId="0" borderId="5" xfId="0" applyFont="1" applyBorder="1" applyProtection="1">
      <protection locked="0"/>
    </xf>
    <xf numFmtId="0" fontId="7" fillId="0" borderId="13" xfId="0" applyFont="1" applyBorder="1" applyProtection="1">
      <protection locked="0"/>
    </xf>
    <xf numFmtId="0" fontId="7" fillId="0" borderId="10" xfId="0" applyFont="1" applyBorder="1" applyProtection="1">
      <protection locked="0"/>
    </xf>
    <xf numFmtId="0" fontId="8" fillId="7" borderId="0" xfId="0" applyFont="1" applyFill="1" applyBorder="1" applyAlignment="1" applyProtection="1">
      <alignment horizontal="center" vertical="center"/>
    </xf>
    <xf numFmtId="168" fontId="8" fillId="7" borderId="0" xfId="2" applyNumberFormat="1" applyFont="1" applyFill="1" applyBorder="1" applyAlignment="1" applyProtection="1"/>
    <xf numFmtId="168" fontId="8" fillId="7" borderId="12" xfId="0" applyNumberFormat="1" applyFont="1" applyFill="1" applyBorder="1" applyAlignment="1" applyProtection="1">
      <alignment horizontal="center"/>
    </xf>
    <xf numFmtId="0" fontId="9" fillId="3" borderId="0" xfId="0" applyNumberFormat="1" applyFont="1" applyFill="1" applyBorder="1" applyAlignment="1" applyProtection="1">
      <alignment horizontal="center"/>
    </xf>
    <xf numFmtId="168" fontId="9" fillId="6" borderId="0" xfId="0" applyNumberFormat="1" applyFont="1" applyFill="1" applyBorder="1" applyAlignment="1" applyProtection="1">
      <alignment horizontal="center"/>
    </xf>
    <xf numFmtId="0" fontId="0" fillId="3" borderId="16" xfId="0" applyFill="1" applyBorder="1" applyAlignment="1">
      <alignment horizontal="left" vertical="center"/>
    </xf>
    <xf numFmtId="0" fontId="15" fillId="3" borderId="0" xfId="0" applyFont="1" applyFill="1" applyBorder="1" applyAlignment="1" applyProtection="1">
      <alignment horizontal="left" vertical="center"/>
    </xf>
    <xf numFmtId="14" fontId="15" fillId="3" borderId="0" xfId="0" applyNumberFormat="1" applyFont="1" applyFill="1" applyBorder="1" applyAlignment="1" applyProtection="1">
      <alignment horizontal="left" vertical="center"/>
    </xf>
    <xf numFmtId="0" fontId="2" fillId="5" borderId="27" xfId="0" applyFont="1" applyFill="1" applyBorder="1" applyAlignment="1">
      <alignment horizontal="center" vertical="center"/>
    </xf>
    <xf numFmtId="0" fontId="2" fillId="5" borderId="28" xfId="0" applyFont="1" applyFill="1" applyBorder="1" applyAlignment="1">
      <alignment horizontal="center" vertical="center"/>
    </xf>
    <xf numFmtId="0" fontId="0" fillId="5" borderId="29" xfId="0" applyFill="1" applyBorder="1" applyAlignment="1">
      <alignment horizontal="center" vertical="center"/>
    </xf>
    <xf numFmtId="0" fontId="0" fillId="5" borderId="23" xfId="0" applyFill="1" applyBorder="1" applyAlignment="1">
      <alignment horizontal="center"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1" fillId="0" borderId="0" xfId="0" applyFont="1" applyBorder="1" applyAlignment="1">
      <alignment vertical="top" wrapText="1"/>
    </xf>
    <xf numFmtId="0" fontId="0" fillId="5" borderId="30" xfId="0" applyFill="1" applyBorder="1" applyAlignment="1">
      <alignment horizontal="center" vertical="center"/>
    </xf>
    <xf numFmtId="0" fontId="0" fillId="5" borderId="31" xfId="0" applyFill="1" applyBorder="1" applyAlignment="1">
      <alignment horizontal="center" vertical="center"/>
    </xf>
    <xf numFmtId="0" fontId="24" fillId="0" borderId="0" xfId="0" applyFont="1" applyAlignment="1">
      <alignment horizontal="right"/>
    </xf>
    <xf numFmtId="0" fontId="3" fillId="5" borderId="0" xfId="0" applyFont="1" applyFill="1" applyAlignment="1">
      <alignment horizontal="center" vertical="center"/>
    </xf>
    <xf numFmtId="0" fontId="0" fillId="0" borderId="0" xfId="0" applyFill="1" applyBorder="1" applyAlignment="1"/>
    <xf numFmtId="0" fontId="1" fillId="0" borderId="0" xfId="0" applyFont="1" applyFill="1" applyBorder="1" applyAlignment="1">
      <alignment vertical="top" wrapText="1"/>
    </xf>
    <xf numFmtId="0" fontId="17" fillId="0" borderId="0" xfId="0" applyFont="1" applyFill="1" applyBorder="1" applyAlignment="1">
      <alignment horizontal="center" vertical="center" wrapText="1"/>
    </xf>
    <xf numFmtId="0" fontId="24"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29" fillId="0" borderId="0" xfId="0" applyFont="1" applyAlignment="1">
      <alignment vertical="center"/>
    </xf>
    <xf numFmtId="0" fontId="30" fillId="0" borderId="0" xfId="0" applyFont="1" applyAlignment="1">
      <alignment vertical="center"/>
    </xf>
    <xf numFmtId="14" fontId="32" fillId="0" borderId="0" xfId="0" applyNumberFormat="1" applyFont="1" applyFill="1" applyAlignment="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8" fillId="0" borderId="0" xfId="0" applyFont="1" applyBorder="1" applyAlignment="1">
      <alignment horizontal="left" vertical="center"/>
    </xf>
    <xf numFmtId="0" fontId="8" fillId="4" borderId="24" xfId="0" applyFont="1" applyFill="1" applyBorder="1" applyAlignment="1" applyProtection="1">
      <alignment horizontal="center" vertical="center"/>
      <protection locked="0"/>
    </xf>
    <xf numFmtId="0" fontId="22" fillId="0" borderId="0" xfId="0" applyFont="1" applyFill="1" applyBorder="1" applyAlignment="1">
      <alignment vertical="center"/>
    </xf>
    <xf numFmtId="0" fontId="30" fillId="0" borderId="0" xfId="0" applyFont="1" applyBorder="1" applyAlignment="1">
      <alignment vertical="center"/>
    </xf>
    <xf numFmtId="0" fontId="8" fillId="2" borderId="0" xfId="0" applyFont="1" applyFill="1" applyBorder="1" applyAlignment="1">
      <alignment horizontal="left" vertical="center"/>
    </xf>
    <xf numFmtId="0" fontId="8" fillId="4" borderId="25" xfId="0" applyFont="1" applyFill="1" applyBorder="1" applyAlignment="1" applyProtection="1">
      <alignment horizontal="center" vertical="center"/>
      <protection locked="0"/>
    </xf>
    <xf numFmtId="49" fontId="8" fillId="4" borderId="25" xfId="0" applyNumberFormat="1" applyFont="1" applyFill="1" applyBorder="1" applyAlignment="1" applyProtection="1">
      <alignment horizontal="center" vertical="center"/>
      <protection locked="0"/>
    </xf>
    <xf numFmtId="0" fontId="7" fillId="0" borderId="0" xfId="0" applyFont="1"/>
    <xf numFmtId="0" fontId="33" fillId="2" borderId="0" xfId="0" applyFont="1" applyFill="1" applyBorder="1" applyAlignment="1">
      <alignment horizontal="left" vertical="center"/>
    </xf>
    <xf numFmtId="0" fontId="22" fillId="0" borderId="0" xfId="0" applyFont="1" applyBorder="1" applyAlignment="1">
      <alignment horizontal="left" vertical="center"/>
    </xf>
    <xf numFmtId="14" fontId="8" fillId="4" borderId="25" xfId="0" applyNumberFormat="1" applyFont="1" applyFill="1" applyBorder="1" applyAlignment="1" applyProtection="1">
      <alignment horizontal="center" vertical="center"/>
      <protection locked="0"/>
    </xf>
    <xf numFmtId="0" fontId="35" fillId="0" borderId="0" xfId="0" applyFont="1" applyAlignment="1">
      <alignment vertical="center"/>
    </xf>
    <xf numFmtId="0" fontId="36" fillId="0" borderId="0" xfId="0" applyFont="1" applyAlignment="1">
      <alignment vertical="center"/>
    </xf>
    <xf numFmtId="0" fontId="8" fillId="4" borderId="26" xfId="0" applyFont="1" applyFill="1" applyBorder="1" applyAlignment="1" applyProtection="1">
      <alignment horizontal="center" vertical="center"/>
      <protection locked="0"/>
    </xf>
    <xf numFmtId="0" fontId="39" fillId="0" borderId="0" xfId="0" applyFont="1" applyBorder="1" applyAlignment="1">
      <alignment vertical="center"/>
    </xf>
    <xf numFmtId="0" fontId="22" fillId="0" borderId="0" xfId="0" applyFont="1" applyFill="1" applyBorder="1" applyAlignment="1">
      <alignment horizontal="left" vertical="center"/>
    </xf>
    <xf numFmtId="0" fontId="22" fillId="2" borderId="0" xfId="0" applyFont="1" applyFill="1" applyBorder="1" applyAlignment="1">
      <alignment horizontal="left" vertical="center"/>
    </xf>
    <xf numFmtId="0" fontId="30" fillId="0" borderId="0" xfId="0" applyFont="1" applyAlignment="1">
      <alignment horizontal="center" vertical="center"/>
    </xf>
    <xf numFmtId="170" fontId="40" fillId="0" borderId="0" xfId="0" applyNumberFormat="1" applyFont="1" applyFill="1" applyBorder="1" applyAlignment="1">
      <alignment horizontal="center" vertical="center" wrapText="1"/>
    </xf>
    <xf numFmtId="0" fontId="41" fillId="0" borderId="0" xfId="0" applyFont="1" applyAlignment="1">
      <alignment vertical="center"/>
    </xf>
    <xf numFmtId="0" fontId="42" fillId="0" borderId="0" xfId="0" applyFont="1" applyFill="1" applyAlignment="1">
      <alignment vertical="center" wrapText="1"/>
    </xf>
    <xf numFmtId="0" fontId="43" fillId="4" borderId="0" xfId="0" applyFont="1" applyFill="1" applyBorder="1" applyAlignment="1">
      <alignment vertical="center"/>
    </xf>
    <xf numFmtId="0" fontId="44" fillId="4" borderId="0" xfId="0" applyFont="1" applyFill="1" applyBorder="1" applyAlignment="1">
      <alignment vertical="center"/>
    </xf>
    <xf numFmtId="0" fontId="40" fillId="0" borderId="0" xfId="0" applyFont="1" applyAlignment="1">
      <alignment horizontal="justify" vertical="center" wrapText="1"/>
    </xf>
    <xf numFmtId="167" fontId="40" fillId="5" borderId="0" xfId="0" applyNumberFormat="1" applyFont="1" applyFill="1" applyAlignment="1">
      <alignment horizontal="center" vertical="center" wrapText="1"/>
    </xf>
    <xf numFmtId="44" fontId="40" fillId="5" borderId="0" xfId="0" applyNumberFormat="1" applyFont="1" applyFill="1" applyAlignment="1">
      <alignment horizontal="center" vertical="center" wrapText="1"/>
    </xf>
    <xf numFmtId="167" fontId="40" fillId="0" borderId="0" xfId="0" applyNumberFormat="1" applyFont="1" applyFill="1" applyAlignment="1">
      <alignment horizontal="center" vertical="center" wrapText="1"/>
    </xf>
    <xf numFmtId="0" fontId="41" fillId="0" borderId="0" xfId="0" applyFont="1" applyAlignment="1">
      <alignment horizontal="justify" vertical="center"/>
    </xf>
    <xf numFmtId="44" fontId="45" fillId="5" borderId="14" xfId="0" applyNumberFormat="1" applyFont="1" applyFill="1" applyBorder="1" applyAlignment="1">
      <alignment horizontal="center" vertical="center" wrapText="1"/>
    </xf>
    <xf numFmtId="0" fontId="48" fillId="0" borderId="7" xfId="0" applyFont="1" applyBorder="1" applyAlignment="1">
      <alignment horizontal="center" vertical="center" wrapText="1"/>
    </xf>
    <xf numFmtId="0" fontId="48" fillId="5" borderId="7" xfId="0" applyFont="1" applyFill="1" applyBorder="1" applyAlignment="1">
      <alignment horizontal="center" vertical="center" wrapText="1"/>
    </xf>
    <xf numFmtId="0" fontId="22" fillId="4" borderId="1" xfId="0" applyFont="1" applyFill="1" applyBorder="1" applyAlignment="1" applyProtection="1">
      <alignment vertical="center"/>
      <protection locked="0"/>
    </xf>
    <xf numFmtId="0" fontId="30" fillId="4" borderId="1" xfId="0" applyFont="1" applyFill="1" applyBorder="1" applyAlignment="1" applyProtection="1">
      <alignment horizontal="center" vertical="center" wrapText="1"/>
      <protection locked="0"/>
    </xf>
    <xf numFmtId="166" fontId="30" fillId="4" borderId="1" xfId="0" applyNumberFormat="1" applyFont="1" applyFill="1" applyBorder="1" applyAlignment="1" applyProtection="1">
      <alignment horizontal="center" vertical="center" wrapText="1"/>
      <protection locked="0"/>
    </xf>
    <xf numFmtId="166" fontId="30" fillId="4" borderId="1" xfId="0" applyNumberFormat="1" applyFont="1" applyFill="1" applyBorder="1" applyAlignment="1" applyProtection="1">
      <alignment horizontal="center" vertical="center"/>
      <protection locked="0"/>
    </xf>
    <xf numFmtId="14" fontId="30" fillId="4" borderId="1" xfId="0" applyNumberFormat="1" applyFont="1" applyFill="1" applyBorder="1" applyAlignment="1" applyProtection="1">
      <alignment horizontal="center" vertical="center" wrapText="1"/>
      <protection locked="0"/>
    </xf>
    <xf numFmtId="1" fontId="30" fillId="4" borderId="1" xfId="0" applyNumberFormat="1" applyFont="1" applyFill="1" applyBorder="1" applyAlignment="1" applyProtection="1">
      <alignment horizontal="center" vertical="center" wrapText="1"/>
      <protection locked="0"/>
    </xf>
    <xf numFmtId="167" fontId="30" fillId="4" borderId="1" xfId="2" applyNumberFormat="1" applyFont="1" applyFill="1" applyBorder="1" applyAlignment="1" applyProtection="1">
      <alignment horizontal="center" vertical="center" wrapText="1"/>
      <protection locked="0"/>
    </xf>
    <xf numFmtId="167" fontId="30" fillId="5" borderId="1" xfId="2" applyNumberFormat="1" applyFont="1" applyFill="1" applyBorder="1" applyAlignment="1" applyProtection="1">
      <alignment horizontal="center" vertical="center" wrapText="1"/>
    </xf>
    <xf numFmtId="44" fontId="30" fillId="4" borderId="1" xfId="5" applyNumberFormat="1" applyFont="1" applyFill="1" applyBorder="1" applyAlignment="1" applyProtection="1">
      <alignment horizontal="center" vertical="center" wrapText="1"/>
      <protection locked="0"/>
    </xf>
    <xf numFmtId="44" fontId="30" fillId="5" borderId="1" xfId="5" applyFont="1" applyFill="1" applyBorder="1" applyAlignment="1">
      <alignment horizontal="center" vertical="center" wrapText="1"/>
    </xf>
    <xf numFmtId="7" fontId="30" fillId="4" borderId="1" xfId="0" applyNumberFormat="1" applyFont="1" applyFill="1" applyBorder="1" applyAlignment="1" applyProtection="1">
      <alignment horizontal="right" vertical="center" wrapText="1"/>
      <protection locked="0"/>
    </xf>
    <xf numFmtId="7" fontId="30" fillId="5" borderId="1" xfId="0" applyNumberFormat="1" applyFont="1" applyFill="1" applyBorder="1" applyAlignment="1" applyProtection="1">
      <alignment horizontal="center" vertical="center" wrapText="1"/>
      <protection locked="0"/>
    </xf>
    <xf numFmtId="0" fontId="30" fillId="4" borderId="1"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center" vertical="center"/>
      <protection locked="0"/>
    </xf>
    <xf numFmtId="49" fontId="8" fillId="0" borderId="0"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wrapText="1"/>
      <protection locked="0"/>
    </xf>
    <xf numFmtId="14" fontId="8" fillId="0" borderId="0" xfId="0" applyNumberFormat="1"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top"/>
      <protection locked="0"/>
    </xf>
    <xf numFmtId="0" fontId="7" fillId="0" borderId="0" xfId="0" applyFont="1" applyBorder="1" applyAlignment="1" applyProtection="1">
      <alignment horizontal="left"/>
      <protection locked="0"/>
    </xf>
    <xf numFmtId="0" fontId="7" fillId="0" borderId="0"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31" fillId="0" borderId="0" xfId="0" applyFont="1" applyFill="1" applyBorder="1" applyAlignment="1">
      <alignment vertical="center"/>
    </xf>
    <xf numFmtId="0" fontId="2" fillId="3" borderId="0" xfId="0" applyFont="1" applyFill="1" applyBorder="1" applyAlignment="1" applyProtection="1">
      <alignment horizontal="left" vertical="center" wrapText="1"/>
    </xf>
    <xf numFmtId="169" fontId="15" fillId="3" borderId="0" xfId="0" applyNumberFormat="1" applyFont="1" applyFill="1" applyBorder="1" applyAlignment="1" applyProtection="1">
      <alignment horizontal="left" vertical="center"/>
    </xf>
    <xf numFmtId="168" fontId="9" fillId="3" borderId="0" xfId="0" applyNumberFormat="1" applyFont="1" applyFill="1" applyBorder="1" applyAlignment="1" applyProtection="1">
      <alignment horizontal="center"/>
    </xf>
    <xf numFmtId="44" fontId="40" fillId="0" borderId="0" xfId="0" applyNumberFormat="1" applyFont="1" applyFill="1" applyAlignment="1">
      <alignment horizontal="center" vertical="center" wrapText="1"/>
    </xf>
    <xf numFmtId="0" fontId="40" fillId="0" borderId="0" xfId="0" applyFont="1" applyBorder="1" applyAlignment="1">
      <alignment horizontal="right" vertical="center" wrapText="1"/>
    </xf>
    <xf numFmtId="2" fontId="30" fillId="9" borderId="1" xfId="0" applyNumberFormat="1" applyFont="1" applyFill="1" applyBorder="1" applyAlignment="1" applyProtection="1">
      <alignment horizontal="center" vertical="center" wrapText="1"/>
    </xf>
    <xf numFmtId="0" fontId="36" fillId="5" borderId="1" xfId="1" applyNumberFormat="1" applyFont="1" applyFill="1" applyBorder="1" applyAlignment="1">
      <alignment horizontal="center" vertical="center" wrapText="1"/>
    </xf>
    <xf numFmtId="0" fontId="9" fillId="0" borderId="17" xfId="0" applyFont="1" applyBorder="1" applyAlignment="1">
      <alignment horizontal="left" vertical="center"/>
    </xf>
    <xf numFmtId="0" fontId="9" fillId="2" borderId="11" xfId="0" applyFont="1" applyFill="1" applyBorder="1" applyAlignment="1">
      <alignment horizontal="left" vertical="center"/>
    </xf>
    <xf numFmtId="0" fontId="9" fillId="2" borderId="11" xfId="0" applyFont="1" applyFill="1" applyBorder="1" applyAlignment="1">
      <alignment horizontal="left" vertical="center" wrapText="1"/>
    </xf>
    <xf numFmtId="0" fontId="9" fillId="2" borderId="5" xfId="0" applyFont="1" applyFill="1" applyBorder="1" applyAlignment="1">
      <alignment horizontal="left" vertical="center"/>
    </xf>
    <xf numFmtId="0" fontId="13" fillId="0" borderId="0" xfId="4" applyAlignment="1">
      <alignment vertical="center"/>
    </xf>
    <xf numFmtId="0" fontId="1" fillId="0" borderId="0" xfId="0" applyFont="1" applyAlignment="1">
      <alignment vertical="center" wrapText="1"/>
    </xf>
    <xf numFmtId="0" fontId="1" fillId="0" borderId="0" xfId="0" quotePrefix="1" applyFont="1" applyAlignment="1">
      <alignment vertical="center"/>
    </xf>
    <xf numFmtId="0" fontId="1" fillId="0" borderId="0" xfId="0" applyFont="1" applyAlignment="1">
      <alignment vertical="center"/>
    </xf>
    <xf numFmtId="0" fontId="8" fillId="10" borderId="25" xfId="0" applyFont="1" applyFill="1" applyBorder="1" applyAlignment="1" applyProtection="1">
      <alignment horizontal="center" vertical="center" wrapText="1"/>
      <protection locked="0"/>
    </xf>
    <xf numFmtId="0" fontId="0" fillId="0" borderId="45" xfId="0" applyBorder="1"/>
    <xf numFmtId="0" fontId="0" fillId="0" borderId="11" xfId="0" applyBorder="1"/>
    <xf numFmtId="0" fontId="0" fillId="0" borderId="12" xfId="0" applyBorder="1"/>
    <xf numFmtId="0" fontId="0" fillId="0" borderId="5" xfId="0" applyBorder="1"/>
    <xf numFmtId="0" fontId="0" fillId="0" borderId="10" xfId="0" applyBorder="1"/>
    <xf numFmtId="0" fontId="24" fillId="0" borderId="0" xfId="0" applyFont="1" applyBorder="1"/>
    <xf numFmtId="0" fontId="49" fillId="0" borderId="11" xfId="0" applyFont="1" applyBorder="1"/>
    <xf numFmtId="0" fontId="0" fillId="0" borderId="13" xfId="0" applyBorder="1"/>
    <xf numFmtId="0" fontId="18" fillId="0" borderId="0" xfId="0" applyFont="1" applyBorder="1" applyAlignment="1">
      <alignment vertical="top" wrapText="1"/>
    </xf>
    <xf numFmtId="0" fontId="59" fillId="0" borderId="11" xfId="4" applyFont="1" applyFill="1" applyBorder="1"/>
    <xf numFmtId="0" fontId="60" fillId="11" borderId="1" xfId="0" applyFont="1" applyFill="1" applyBorder="1" applyAlignment="1" applyProtection="1">
      <alignment horizontal="center" vertical="center" wrapText="1"/>
      <protection locked="0"/>
    </xf>
    <xf numFmtId="14" fontId="60" fillId="11" borderId="1" xfId="0" applyNumberFormat="1" applyFont="1" applyFill="1" applyBorder="1" applyAlignment="1" applyProtection="1">
      <alignment horizontal="center" vertical="center" wrapText="1"/>
      <protection locked="0"/>
    </xf>
    <xf numFmtId="8" fontId="60" fillId="11" borderId="1" xfId="0" applyNumberFormat="1" applyFont="1" applyFill="1" applyBorder="1" applyAlignment="1" applyProtection="1">
      <alignment horizontal="center" vertical="center" wrapText="1"/>
      <protection locked="0"/>
    </xf>
    <xf numFmtId="0" fontId="45" fillId="0" borderId="0" xfId="0" applyFont="1" applyFill="1" applyBorder="1" applyAlignment="1">
      <alignment vertical="center"/>
    </xf>
    <xf numFmtId="0" fontId="8" fillId="0" borderId="0" xfId="0" applyFont="1" applyFill="1" applyBorder="1" applyAlignment="1" applyProtection="1">
      <alignment horizontal="center" vertical="center"/>
    </xf>
    <xf numFmtId="0" fontId="9" fillId="8" borderId="11" xfId="0" applyFont="1" applyFill="1" applyBorder="1" applyAlignment="1">
      <alignment horizontal="left" vertical="center"/>
    </xf>
    <xf numFmtId="14" fontId="8" fillId="0" borderId="0" xfId="0" applyNumberFormat="1" applyFont="1" applyFill="1" applyBorder="1" applyAlignment="1" applyProtection="1">
      <alignment horizontal="center" vertical="center"/>
    </xf>
    <xf numFmtId="169" fontId="8" fillId="4" borderId="0" xfId="0" applyNumberFormat="1" applyFont="1" applyFill="1" applyBorder="1" applyAlignment="1" applyProtection="1">
      <alignment horizontal="center" vertical="center" wrapText="1"/>
      <protection locked="0"/>
    </xf>
    <xf numFmtId="169" fontId="8" fillId="4" borderId="12"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left" vertical="center" wrapText="1"/>
      <protection locked="0"/>
    </xf>
    <xf numFmtId="0" fontId="7" fillId="0" borderId="0" xfId="0" applyFont="1" applyFill="1" applyBorder="1" applyAlignment="1" applyProtection="1">
      <alignment horizontal="center"/>
      <protection locked="0"/>
    </xf>
    <xf numFmtId="0" fontId="7" fillId="0" borderId="0" xfId="0" applyFont="1" applyBorder="1" applyAlignment="1" applyProtection="1">
      <alignment horizontal="left"/>
      <protection locked="0"/>
    </xf>
    <xf numFmtId="0" fontId="7" fillId="0" borderId="13" xfId="0" applyFont="1" applyBorder="1" applyAlignment="1" applyProtection="1">
      <alignment horizontal="left" vertical="center" wrapText="1"/>
      <protection locked="0"/>
    </xf>
    <xf numFmtId="0" fontId="7" fillId="4" borderId="0" xfId="0" applyFont="1" applyFill="1" applyBorder="1" applyAlignment="1" applyProtection="1">
      <alignment horizontal="center" vertical="top"/>
      <protection locked="0"/>
    </xf>
    <xf numFmtId="44" fontId="30" fillId="5" borderId="1" xfId="5" applyNumberFormat="1" applyFont="1" applyFill="1" applyBorder="1" applyAlignment="1">
      <alignment horizontal="center" vertical="center" wrapText="1"/>
    </xf>
    <xf numFmtId="0" fontId="49" fillId="0" borderId="0" xfId="0" applyFont="1" applyFill="1" applyBorder="1" applyAlignment="1">
      <alignment horizontal="center" vertical="center"/>
    </xf>
    <xf numFmtId="0" fontId="22"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wrapText="1"/>
      <protection locked="0"/>
    </xf>
    <xf numFmtId="14" fontId="61" fillId="0" borderId="0" xfId="0" applyNumberFormat="1" applyFont="1" applyFill="1" applyBorder="1" applyAlignment="1" applyProtection="1">
      <alignment horizontal="center" vertical="center"/>
    </xf>
    <xf numFmtId="44" fontId="30" fillId="5" borderId="1" xfId="5" applyNumberFormat="1" applyFont="1" applyFill="1" applyBorder="1" applyAlignment="1" applyProtection="1">
      <alignment horizontal="center" vertical="center" wrapText="1"/>
      <protection locked="0"/>
    </xf>
    <xf numFmtId="14" fontId="2" fillId="3" borderId="0" xfId="0" applyNumberFormat="1" applyFont="1" applyFill="1" applyBorder="1" applyAlignment="1" applyProtection="1">
      <alignment horizontal="left" vertical="center" wrapText="1"/>
    </xf>
    <xf numFmtId="14" fontId="64" fillId="0" borderId="0" xfId="0" applyNumberFormat="1" applyFont="1" applyFill="1" applyBorder="1" applyAlignment="1">
      <alignment vertical="center"/>
    </xf>
    <xf numFmtId="14" fontId="32" fillId="0" borderId="0" xfId="0" applyNumberFormat="1" applyFont="1" applyFill="1" applyBorder="1" applyAlignment="1">
      <alignment vertical="center"/>
    </xf>
    <xf numFmtId="0" fontId="13" fillId="0" borderId="0" xfId="4" quotePrefix="1" applyAlignment="1">
      <alignment vertical="center"/>
    </xf>
    <xf numFmtId="0" fontId="7" fillId="0" borderId="0" xfId="0" applyFont="1" applyFill="1" applyBorder="1" applyAlignment="1">
      <alignment horizontal="left" vertical="top" wrapText="1"/>
    </xf>
    <xf numFmtId="0" fontId="7" fillId="0" borderId="0" xfId="0" applyFont="1" applyFill="1" applyBorder="1" applyAlignment="1">
      <alignment horizontal="center"/>
    </xf>
    <xf numFmtId="0" fontId="7" fillId="0" borderId="0" xfId="0" applyFont="1" applyFill="1" applyBorder="1" applyAlignment="1">
      <alignment horizontal="left"/>
    </xf>
    <xf numFmtId="0" fontId="8"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9" fillId="5" borderId="33" xfId="0" applyFont="1" applyFill="1" applyBorder="1" applyAlignment="1">
      <alignment horizontal="left" vertical="center"/>
    </xf>
    <xf numFmtId="0" fontId="9" fillId="5" borderId="34" xfId="0" applyFont="1" applyFill="1" applyBorder="1" applyAlignment="1">
      <alignment horizontal="left" vertical="center"/>
    </xf>
    <xf numFmtId="0" fontId="9" fillId="5" borderId="35" xfId="0" applyFont="1" applyFill="1" applyBorder="1" applyAlignment="1">
      <alignment horizontal="left" vertical="center"/>
    </xf>
    <xf numFmtId="0" fontId="8"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9" borderId="9"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9" fillId="5" borderId="33" xfId="0" applyFont="1" applyFill="1" applyBorder="1" applyAlignment="1">
      <alignment horizontal="left" vertical="center" wrapText="1"/>
    </xf>
    <xf numFmtId="0" fontId="9" fillId="5" borderId="34" xfId="0" applyFont="1" applyFill="1" applyBorder="1" applyAlignment="1">
      <alignment horizontal="left" vertical="center" wrapText="1"/>
    </xf>
    <xf numFmtId="0" fontId="9" fillId="5" borderId="35" xfId="0" applyFont="1" applyFill="1" applyBorder="1" applyAlignment="1">
      <alignment horizontal="left" vertical="center" wrapText="1"/>
    </xf>
    <xf numFmtId="44" fontId="22" fillId="8" borderId="36" xfId="0" applyNumberFormat="1" applyFont="1" applyFill="1" applyBorder="1" applyAlignment="1">
      <alignment horizontal="center" vertical="center"/>
    </xf>
    <xf numFmtId="44" fontId="22" fillId="8" borderId="37" xfId="0" applyNumberFormat="1" applyFont="1" applyFill="1" applyBorder="1" applyAlignment="1">
      <alignment horizontal="center" vertical="center"/>
    </xf>
    <xf numFmtId="44" fontId="22" fillId="8" borderId="32" xfId="0" applyNumberFormat="1" applyFont="1" applyFill="1" applyBorder="1" applyAlignment="1">
      <alignment horizontal="center" vertical="center"/>
    </xf>
    <xf numFmtId="0" fontId="22" fillId="5" borderId="9"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2" xfId="0" applyFont="1" applyFill="1" applyBorder="1" applyAlignment="1" applyProtection="1">
      <alignment horizontal="center" vertical="center" wrapText="1"/>
      <protection locked="0"/>
    </xf>
    <xf numFmtId="0" fontId="22" fillId="5" borderId="42"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63" fillId="0" borderId="11" xfId="0" applyFont="1" applyBorder="1" applyAlignment="1">
      <alignment horizontal="left" vertical="center" wrapText="1"/>
    </xf>
    <xf numFmtId="0" fontId="31" fillId="6" borderId="0" xfId="0" applyFont="1" applyFill="1" applyBorder="1" applyAlignment="1">
      <alignment horizontal="center" vertical="center"/>
    </xf>
    <xf numFmtId="0" fontId="22" fillId="5" borderId="43" xfId="0" applyFont="1" applyFill="1" applyBorder="1" applyAlignment="1" applyProtection="1">
      <alignment horizontal="center" vertical="center"/>
      <protection locked="0"/>
    </xf>
    <xf numFmtId="0" fontId="22" fillId="5" borderId="34" xfId="0"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46" fillId="5" borderId="1" xfId="0" applyFont="1" applyFill="1" applyBorder="1" applyAlignment="1">
      <alignment horizontal="center" vertical="center" wrapText="1"/>
    </xf>
    <xf numFmtId="0" fontId="8" fillId="4" borderId="16"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13" fillId="4" borderId="13" xfId="4" applyFill="1" applyBorder="1" applyAlignment="1" applyProtection="1">
      <alignment horizontal="center" vertical="center"/>
      <protection locked="0"/>
    </xf>
    <xf numFmtId="0" fontId="38" fillId="4" borderId="10" xfId="4" applyFont="1" applyFill="1" applyBorder="1" applyAlignment="1" applyProtection="1">
      <alignment horizontal="center" vertical="center"/>
      <protection locked="0"/>
    </xf>
    <xf numFmtId="0" fontId="30" fillId="0" borderId="0" xfId="0" applyFont="1" applyAlignment="1">
      <alignment horizontal="center" vertical="center"/>
    </xf>
    <xf numFmtId="0" fontId="40" fillId="0" borderId="14" xfId="0" applyFont="1" applyBorder="1" applyAlignment="1">
      <alignment horizontal="righ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9" fillId="5" borderId="38" xfId="0" applyFont="1" applyFill="1" applyBorder="1" applyAlignment="1">
      <alignment horizontal="center" vertical="center"/>
    </xf>
    <xf numFmtId="0" fontId="49" fillId="5" borderId="39" xfId="0" applyFont="1" applyFill="1" applyBorder="1" applyAlignment="1">
      <alignment horizontal="center" vertical="center"/>
    </xf>
    <xf numFmtId="0" fontId="49" fillId="5" borderId="40" xfId="0" applyFont="1" applyFill="1" applyBorder="1" applyAlignment="1">
      <alignment horizontal="center" vertical="center"/>
    </xf>
    <xf numFmtId="0" fontId="1" fillId="0" borderId="5" xfId="0" applyFont="1" applyBorder="1" applyAlignment="1">
      <alignment vertical="top" wrapText="1"/>
    </xf>
    <xf numFmtId="0" fontId="1" fillId="0" borderId="13" xfId="0" applyFont="1" applyBorder="1" applyAlignment="1">
      <alignment vertical="top" wrapText="1"/>
    </xf>
    <xf numFmtId="0" fontId="1" fillId="0" borderId="10" xfId="0" applyFont="1" applyBorder="1" applyAlignment="1">
      <alignment vertical="top" wrapText="1"/>
    </xf>
    <xf numFmtId="0" fontId="19" fillId="5" borderId="9" xfId="0" applyFont="1" applyFill="1" applyBorder="1" applyAlignment="1">
      <alignment horizontal="center" vertical="center" wrapText="1"/>
    </xf>
    <xf numFmtId="0" fontId="28" fillId="0" borderId="9" xfId="0" applyFont="1" applyBorder="1"/>
    <xf numFmtId="0" fontId="8" fillId="0" borderId="11"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7" fillId="0" borderId="0" xfId="0" applyFont="1" applyBorder="1" applyAlignment="1" applyProtection="1">
      <alignment horizontal="left"/>
      <protection locked="0"/>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vertical="center" wrapText="1"/>
      <protection locked="0"/>
    </xf>
    <xf numFmtId="0" fontId="7" fillId="4" borderId="0" xfId="0" applyFont="1" applyFill="1" applyBorder="1" applyAlignment="1" applyProtection="1">
      <alignment horizontal="center" vertical="top"/>
      <protection locked="0"/>
    </xf>
    <xf numFmtId="0" fontId="7" fillId="0" borderId="0" xfId="0" applyFont="1" applyBorder="1" applyAlignment="1" applyProtection="1">
      <alignment horizontal="right"/>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7" fillId="0" borderId="0" xfId="0" applyFont="1" applyBorder="1" applyAlignment="1" applyProtection="1">
      <alignment horizontal="left" vertical="center" wrapText="1"/>
      <protection locked="0"/>
    </xf>
    <xf numFmtId="0" fontId="7" fillId="0" borderId="0" xfId="0" applyFont="1" applyFill="1" applyBorder="1" applyAlignment="1" applyProtection="1">
      <alignment horizontal="center"/>
      <protection locked="0"/>
    </xf>
    <xf numFmtId="0" fontId="7" fillId="0" borderId="11"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1" fillId="0" borderId="11" xfId="0" applyFont="1" applyBorder="1" applyAlignment="1">
      <alignment horizontal="left" vertical="top" wrapText="1"/>
    </xf>
    <xf numFmtId="0" fontId="0" fillId="0" borderId="0" xfId="0" applyBorder="1" applyAlignment="1">
      <alignment horizontal="left" vertical="top"/>
    </xf>
    <xf numFmtId="0" fontId="0" fillId="0" borderId="12" xfId="0" applyBorder="1" applyAlignment="1">
      <alignment horizontal="left" vertical="top"/>
    </xf>
    <xf numFmtId="0" fontId="0" fillId="0" borderId="11" xfId="0" applyBorder="1" applyAlignment="1">
      <alignment horizontal="left" vertical="top"/>
    </xf>
    <xf numFmtId="0" fontId="0" fillId="0" borderId="5" xfId="0" applyBorder="1" applyAlignment="1">
      <alignment horizontal="left" vertical="top"/>
    </xf>
    <xf numFmtId="0" fontId="0" fillId="0" borderId="13" xfId="0" applyBorder="1" applyAlignment="1">
      <alignment horizontal="left" vertical="top"/>
    </xf>
    <xf numFmtId="0" fontId="0" fillId="0" borderId="10" xfId="0" applyBorder="1" applyAlignment="1">
      <alignment horizontal="left" vertical="top"/>
    </xf>
    <xf numFmtId="0" fontId="13" fillId="0" borderId="17" xfId="4" applyBorder="1" applyAlignment="1">
      <alignment horizontal="left" vertical="top" wrapText="1"/>
    </xf>
    <xf numFmtId="0" fontId="13" fillId="0" borderId="16" xfId="4" applyBorder="1" applyAlignment="1">
      <alignment horizontal="left" vertical="top" wrapText="1"/>
    </xf>
    <xf numFmtId="0" fontId="13" fillId="0" borderId="15" xfId="4" applyBorder="1" applyAlignment="1">
      <alignment horizontal="left" vertical="top"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4" xfId="0" applyFont="1" applyBorder="1" applyAlignment="1">
      <alignment horizontal="center" vertical="center" wrapText="1"/>
    </xf>
    <xf numFmtId="0" fontId="18" fillId="0" borderId="17" xfId="0" applyFont="1" applyBorder="1" applyAlignment="1">
      <alignment horizontal="left" vertical="top" wrapText="1"/>
    </xf>
    <xf numFmtId="0" fontId="18" fillId="0" borderId="16" xfId="0" applyFont="1" applyBorder="1" applyAlignment="1">
      <alignment horizontal="left" vertical="top" wrapText="1"/>
    </xf>
    <xf numFmtId="0" fontId="18" fillId="0" borderId="15" xfId="0" applyFont="1" applyBorder="1" applyAlignment="1">
      <alignment horizontal="left" vertical="top" wrapText="1"/>
    </xf>
    <xf numFmtId="0" fontId="18" fillId="0" borderId="11" xfId="0" applyFont="1" applyBorder="1" applyAlignment="1">
      <alignment horizontal="left" vertical="top" wrapText="1"/>
    </xf>
    <xf numFmtId="0" fontId="18" fillId="0" borderId="0" xfId="0" applyFont="1" applyBorder="1" applyAlignment="1">
      <alignment horizontal="left" vertical="top" wrapText="1"/>
    </xf>
    <xf numFmtId="0" fontId="18" fillId="0" borderId="12" xfId="0" applyFont="1" applyBorder="1" applyAlignment="1">
      <alignment horizontal="left" vertical="top" wrapText="1"/>
    </xf>
    <xf numFmtId="0" fontId="13" fillId="0" borderId="5" xfId="4" quotePrefix="1" applyBorder="1" applyAlignment="1">
      <alignment horizontal="left" vertical="top" wrapText="1"/>
    </xf>
    <xf numFmtId="0" fontId="13" fillId="0" borderId="13" xfId="4" applyBorder="1" applyAlignment="1">
      <alignment horizontal="left" vertical="top" wrapText="1"/>
    </xf>
    <xf numFmtId="0" fontId="13" fillId="0" borderId="10" xfId="4" applyBorder="1" applyAlignment="1">
      <alignment horizontal="left" vertical="top" wrapText="1"/>
    </xf>
  </cellXfs>
  <cellStyles count="6">
    <cellStyle name="Euro" xfId="1" xr:uid="{00000000-0005-0000-0000-000000000000}"/>
    <cellStyle name="Lien hypertexte" xfId="4" builtinId="8"/>
    <cellStyle name="Milliers" xfId="2" builtinId="3"/>
    <cellStyle name="Monétaire" xfId="5" builtinId="4"/>
    <cellStyle name="Normal" xfId="0" builtinId="0"/>
    <cellStyle name="Pourcentage" xfId="3" builtinId="5"/>
  </cellStyles>
  <dxfs count="27">
    <dxf>
      <font>
        <color theme="9" tint="-0.24994659260841701"/>
      </font>
    </dxf>
    <dxf>
      <font>
        <color theme="9" tint="-0.24994659260841701"/>
      </font>
    </dxf>
    <dxf>
      <font>
        <color theme="9" tint="-0.24994659260841701"/>
      </font>
    </dxf>
    <dxf>
      <font>
        <color rgb="FF00B050"/>
      </font>
      <fill>
        <patternFill>
          <bgColor theme="6"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FF0000"/>
      </font>
      <fill>
        <patternFill>
          <fgColor auto="1"/>
          <bgColor theme="5" tint="0.59996337778862885"/>
        </patternFill>
      </fill>
    </dxf>
    <dxf>
      <font>
        <b/>
        <i val="0"/>
        <color rgb="FFFF0000"/>
      </font>
      <fill>
        <patternFill patternType="solid">
          <bgColor rgb="FFD8E4BC"/>
        </patternFill>
      </fill>
    </dxf>
    <dxf>
      <font>
        <b/>
        <i val="0"/>
        <color rgb="FFFF0000"/>
      </font>
      <fill>
        <patternFill>
          <bgColor rgb="FFD8E4BC"/>
        </patternFill>
      </fill>
    </dxf>
    <dxf>
      <font>
        <b/>
        <i val="0"/>
        <color rgb="FFFF0000"/>
      </font>
      <fill>
        <patternFill>
          <fgColor auto="1"/>
          <bgColor theme="6" tint="0.59996337778862885"/>
        </patternFill>
      </fill>
    </dxf>
    <dxf>
      <font>
        <color rgb="FFFF0000"/>
      </font>
      <fill>
        <patternFill patternType="solid">
          <fgColor theme="1" tint="0.499984740745262"/>
          <bgColor theme="0" tint="-0.24994659260841701"/>
        </patternFill>
      </fill>
    </dxf>
    <dxf>
      <font>
        <b/>
        <i val="0"/>
        <color rgb="FFFF0000"/>
      </font>
      <fill>
        <patternFill patternType="solid">
          <bgColor rgb="FFD8E4BC"/>
        </patternFill>
      </fill>
    </dxf>
    <dxf>
      <font>
        <color rgb="FFFF0000"/>
      </font>
      <fill>
        <patternFill>
          <bgColor theme="5" tint="0.39994506668294322"/>
        </patternFill>
      </fill>
    </dxf>
    <dxf>
      <font>
        <color rgb="FF00B050"/>
      </font>
      <fill>
        <patternFill>
          <bgColor rgb="FF92D050"/>
        </patternFill>
      </fill>
    </dxf>
    <dxf>
      <font>
        <color rgb="FFFF0000"/>
      </font>
      <fill>
        <patternFill>
          <bgColor theme="5" tint="0.39994506668294322"/>
        </patternFill>
      </fill>
    </dxf>
    <dxf>
      <font>
        <color rgb="FF00B050"/>
      </font>
      <fill>
        <patternFill>
          <bgColor rgb="FF92D050"/>
        </patternFill>
      </fill>
    </dxf>
    <dxf>
      <font>
        <color rgb="FFFF0000"/>
      </font>
      <fill>
        <patternFill>
          <bgColor theme="5" tint="0.39994506668294322"/>
        </patternFill>
      </fill>
    </dxf>
    <dxf>
      <font>
        <color rgb="FF00B050"/>
      </font>
      <fill>
        <patternFill>
          <bgColor rgb="FF92D050"/>
        </patternFill>
      </fill>
    </dxf>
    <dxf>
      <font>
        <color rgb="FFFF0000"/>
      </font>
      <fill>
        <patternFill>
          <bgColor theme="5" tint="0.39994506668294322"/>
        </patternFill>
      </fill>
    </dxf>
    <dxf>
      <font>
        <color rgb="FF00B050"/>
      </font>
      <fill>
        <patternFill>
          <bgColor rgb="FF92D050"/>
        </patternFill>
      </fill>
    </dxf>
    <dxf>
      <font>
        <color rgb="FFFF0000"/>
      </font>
      <fill>
        <patternFill>
          <bgColor theme="5" tint="0.39994506668294322"/>
        </patternFill>
      </fill>
    </dxf>
    <dxf>
      <font>
        <color rgb="FF00B050"/>
      </font>
      <fill>
        <patternFill>
          <bgColor rgb="FF92D050"/>
        </patternFill>
      </fill>
    </dxf>
    <dxf>
      <font>
        <color rgb="FF00B050"/>
      </font>
      <fill>
        <patternFill>
          <bgColor rgb="FF92D050"/>
        </patternFill>
      </fill>
    </dxf>
    <dxf>
      <font>
        <color rgb="FFFF0000"/>
      </font>
      <fill>
        <patternFill>
          <bgColor theme="5" tint="0.39994506668294322"/>
        </patternFill>
      </fill>
    </dxf>
    <dxf>
      <fill>
        <patternFill>
          <bgColor theme="0" tint="-0.14996795556505021"/>
        </patternFill>
      </fill>
    </dxf>
    <dxf>
      <font>
        <color rgb="FFFF0000"/>
      </font>
      <fill>
        <patternFill>
          <bgColor theme="5" tint="0.39994506668294322"/>
        </patternFill>
      </fill>
    </dxf>
    <dxf>
      <font>
        <color rgb="FF00B050"/>
      </font>
      <fill>
        <patternFill>
          <bgColor rgb="FF92D050"/>
        </patternFill>
      </fill>
    </dxf>
  </dxfs>
  <tableStyles count="0" defaultTableStyle="TableStyleMedium9" defaultPivotStyle="PivotStyleLight16"/>
  <colors>
    <mruColors>
      <color rgb="FFD8E4BC"/>
      <color rgb="FFFFFFFF"/>
      <color rgb="FFDA9694"/>
      <color rgb="FFFFB9B9"/>
      <color rgb="FFF7C5C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CheckBox" lockText="1" noThreeD="1"/>
</file>

<file path=xl/ctrlProps/ctrlProp1745.xml><?xml version="1.0" encoding="utf-8"?>
<formControlPr xmlns="http://schemas.microsoft.com/office/spreadsheetml/2009/9/main" objectType="CheckBox"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CheckBox" lockText="1" noThreeD="1"/>
</file>

<file path=xl/ctrlProps/ctrlProp1754.xml><?xml version="1.0" encoding="utf-8"?>
<formControlPr xmlns="http://schemas.microsoft.com/office/spreadsheetml/2009/9/main" objectType="CheckBox"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CheckBox" lockText="1" noThreeD="1"/>
</file>

<file path=xl/ctrlProps/ctrlProp1766.xml><?xml version="1.0" encoding="utf-8"?>
<formControlPr xmlns="http://schemas.microsoft.com/office/spreadsheetml/2009/9/main" objectType="CheckBox" lockText="1" noThreeD="1"/>
</file>

<file path=xl/ctrlProps/ctrlProp1767.xml><?xml version="1.0" encoding="utf-8"?>
<formControlPr xmlns="http://schemas.microsoft.com/office/spreadsheetml/2009/9/main" objectType="CheckBox" lockText="1" noThreeD="1"/>
</file>

<file path=xl/ctrlProps/ctrlProp1768.xml><?xml version="1.0" encoding="utf-8"?>
<formControlPr xmlns="http://schemas.microsoft.com/office/spreadsheetml/2009/9/main" objectType="CheckBox" lockText="1" noThreeD="1"/>
</file>

<file path=xl/ctrlProps/ctrlProp1769.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lockText="1" noThreeD="1"/>
</file>

<file path=xl/ctrlProps/ctrlProp1771.xml><?xml version="1.0" encoding="utf-8"?>
<formControlPr xmlns="http://schemas.microsoft.com/office/spreadsheetml/2009/9/main" objectType="CheckBox" lockText="1"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lockText="1" noThreeD="1"/>
</file>

<file path=xl/ctrlProps/ctrlProp1775.xml><?xml version="1.0" encoding="utf-8"?>
<formControlPr xmlns="http://schemas.microsoft.com/office/spreadsheetml/2009/9/main" objectType="CheckBox" lockText="1" noThreeD="1"/>
</file>

<file path=xl/ctrlProps/ctrlProp1776.xml><?xml version="1.0" encoding="utf-8"?>
<formControlPr xmlns="http://schemas.microsoft.com/office/spreadsheetml/2009/9/main" objectType="CheckBox" lockText="1" noThreeD="1"/>
</file>

<file path=xl/ctrlProps/ctrlProp1777.xml><?xml version="1.0" encoding="utf-8"?>
<formControlPr xmlns="http://schemas.microsoft.com/office/spreadsheetml/2009/9/main" objectType="CheckBox" lockText="1" noThreeD="1"/>
</file>

<file path=xl/ctrlProps/ctrlProp1778.xml><?xml version="1.0" encoding="utf-8"?>
<formControlPr xmlns="http://schemas.microsoft.com/office/spreadsheetml/2009/9/main" objectType="CheckBox" lockText="1" noThreeD="1"/>
</file>

<file path=xl/ctrlProps/ctrlProp1779.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CheckBox" lockText="1" noThreeD="1"/>
</file>

<file path=xl/ctrlProps/ctrlProp1783.xml><?xml version="1.0" encoding="utf-8"?>
<formControlPr xmlns="http://schemas.microsoft.com/office/spreadsheetml/2009/9/main" objectType="CheckBox" lockText="1" noThreeD="1"/>
</file>

<file path=xl/ctrlProps/ctrlProp1784.xml><?xml version="1.0" encoding="utf-8"?>
<formControlPr xmlns="http://schemas.microsoft.com/office/spreadsheetml/2009/9/main" objectType="CheckBox" lockText="1" noThreeD="1"/>
</file>

<file path=xl/ctrlProps/ctrlProp1785.xml><?xml version="1.0" encoding="utf-8"?>
<formControlPr xmlns="http://schemas.microsoft.com/office/spreadsheetml/2009/9/main" objectType="CheckBox" lockText="1" noThreeD="1"/>
</file>

<file path=xl/ctrlProps/ctrlProp1786.xml><?xml version="1.0" encoding="utf-8"?>
<formControlPr xmlns="http://schemas.microsoft.com/office/spreadsheetml/2009/9/main" objectType="CheckBox" lockText="1" noThreeD="1"/>
</file>

<file path=xl/ctrlProps/ctrlProp1787.xml><?xml version="1.0" encoding="utf-8"?>
<formControlPr xmlns="http://schemas.microsoft.com/office/spreadsheetml/2009/9/main" objectType="CheckBox" lockText="1" noThreeD="1"/>
</file>

<file path=xl/ctrlProps/ctrlProp1788.xml><?xml version="1.0" encoding="utf-8"?>
<formControlPr xmlns="http://schemas.microsoft.com/office/spreadsheetml/2009/9/main" objectType="CheckBox" lockText="1" noThreeD="1"/>
</file>

<file path=xl/ctrlProps/ctrlProp1789.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lockText="1" noThreeD="1"/>
</file>

<file path=xl/ctrlProps/ctrlProp1791.xml><?xml version="1.0" encoding="utf-8"?>
<formControlPr xmlns="http://schemas.microsoft.com/office/spreadsheetml/2009/9/main" objectType="CheckBox" lockText="1" noThreeD="1"/>
</file>

<file path=xl/ctrlProps/ctrlProp1792.xml><?xml version="1.0" encoding="utf-8"?>
<formControlPr xmlns="http://schemas.microsoft.com/office/spreadsheetml/2009/9/main" objectType="CheckBox" lockText="1" noThreeD="1"/>
</file>

<file path=xl/ctrlProps/ctrlProp1793.xml><?xml version="1.0" encoding="utf-8"?>
<formControlPr xmlns="http://schemas.microsoft.com/office/spreadsheetml/2009/9/main" objectType="CheckBox" lockText="1" noThreeD="1"/>
</file>

<file path=xl/ctrlProps/ctrlProp1794.xml><?xml version="1.0" encoding="utf-8"?>
<formControlPr xmlns="http://schemas.microsoft.com/office/spreadsheetml/2009/9/main" objectType="CheckBox" lockText="1" noThreeD="1"/>
</file>

<file path=xl/ctrlProps/ctrlProp1795.xml><?xml version="1.0" encoding="utf-8"?>
<formControlPr xmlns="http://schemas.microsoft.com/office/spreadsheetml/2009/9/main" objectType="CheckBox" lockText="1" noThreeD="1"/>
</file>

<file path=xl/ctrlProps/ctrlProp1796.xml><?xml version="1.0" encoding="utf-8"?>
<formControlPr xmlns="http://schemas.microsoft.com/office/spreadsheetml/2009/9/main" objectType="CheckBox"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lockText="1" noThreeD="1"/>
</file>

<file path=xl/ctrlProps/ctrlProp179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lockText="1" noThreeD="1"/>
</file>

<file path=xl/ctrlProps/ctrlProp1801.xml><?xml version="1.0" encoding="utf-8"?>
<formControlPr xmlns="http://schemas.microsoft.com/office/spreadsheetml/2009/9/main" objectType="CheckBox" lockText="1" noThreeD="1"/>
</file>

<file path=xl/ctrlProps/ctrlProp1802.xml><?xml version="1.0" encoding="utf-8"?>
<formControlPr xmlns="http://schemas.microsoft.com/office/spreadsheetml/2009/9/main" objectType="CheckBox" lockText="1" noThreeD="1"/>
</file>

<file path=xl/ctrlProps/ctrlProp1803.xml><?xml version="1.0" encoding="utf-8"?>
<formControlPr xmlns="http://schemas.microsoft.com/office/spreadsheetml/2009/9/main" objectType="CheckBox"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lockText="1" noThreeD="1"/>
</file>

<file path=xl/ctrlProps/ctrlProp1807.xml><?xml version="1.0" encoding="utf-8"?>
<formControlPr xmlns="http://schemas.microsoft.com/office/spreadsheetml/2009/9/main" objectType="CheckBox" lockText="1" noThreeD="1"/>
</file>

<file path=xl/ctrlProps/ctrlProp1808.xml><?xml version="1.0" encoding="utf-8"?>
<formControlPr xmlns="http://schemas.microsoft.com/office/spreadsheetml/2009/9/main" objectType="CheckBox" lockText="1" noThreeD="1"/>
</file>

<file path=xl/ctrlProps/ctrlProp1809.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lockText="1" noThreeD="1"/>
</file>

<file path=xl/ctrlProps/ctrlProp1811.xml><?xml version="1.0" encoding="utf-8"?>
<formControlPr xmlns="http://schemas.microsoft.com/office/spreadsheetml/2009/9/main" objectType="CheckBox" lockText="1" noThreeD="1"/>
</file>

<file path=xl/ctrlProps/ctrlProp1812.xml><?xml version="1.0" encoding="utf-8"?>
<formControlPr xmlns="http://schemas.microsoft.com/office/spreadsheetml/2009/9/main" objectType="CheckBox" lockText="1" noThreeD="1"/>
</file>

<file path=xl/ctrlProps/ctrlProp1813.xml><?xml version="1.0" encoding="utf-8"?>
<formControlPr xmlns="http://schemas.microsoft.com/office/spreadsheetml/2009/9/main" objectType="CheckBox" lockText="1" noThreeD="1"/>
</file>

<file path=xl/ctrlProps/ctrlProp1814.xml><?xml version="1.0" encoding="utf-8"?>
<formControlPr xmlns="http://schemas.microsoft.com/office/spreadsheetml/2009/9/main" objectType="CheckBox" lockText="1" noThreeD="1"/>
</file>

<file path=xl/ctrlProps/ctrlProp1815.xml><?xml version="1.0" encoding="utf-8"?>
<formControlPr xmlns="http://schemas.microsoft.com/office/spreadsheetml/2009/9/main" objectType="CheckBox" lockText="1" noThreeD="1"/>
</file>

<file path=xl/ctrlProps/ctrlProp1816.xml><?xml version="1.0" encoding="utf-8"?>
<formControlPr xmlns="http://schemas.microsoft.com/office/spreadsheetml/2009/9/main" objectType="CheckBox" lockText="1" noThreeD="1"/>
</file>

<file path=xl/ctrlProps/ctrlProp1817.xml><?xml version="1.0" encoding="utf-8"?>
<formControlPr xmlns="http://schemas.microsoft.com/office/spreadsheetml/2009/9/main" objectType="CheckBox" lockText="1" noThreeD="1"/>
</file>

<file path=xl/ctrlProps/ctrlProp1818.xml><?xml version="1.0" encoding="utf-8"?>
<formControlPr xmlns="http://schemas.microsoft.com/office/spreadsheetml/2009/9/main" objectType="CheckBox" lockText="1" noThreeD="1"/>
</file>

<file path=xl/ctrlProps/ctrlProp1819.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lockText="1" noThreeD="1"/>
</file>

<file path=xl/ctrlProps/ctrlProp1821.xml><?xml version="1.0" encoding="utf-8"?>
<formControlPr xmlns="http://schemas.microsoft.com/office/spreadsheetml/2009/9/main" objectType="CheckBox" lockText="1" noThreeD="1"/>
</file>

<file path=xl/ctrlProps/ctrlProp1822.xml><?xml version="1.0" encoding="utf-8"?>
<formControlPr xmlns="http://schemas.microsoft.com/office/spreadsheetml/2009/9/main" objectType="CheckBox" lockText="1" noThreeD="1"/>
</file>

<file path=xl/ctrlProps/ctrlProp1823.xml><?xml version="1.0" encoding="utf-8"?>
<formControlPr xmlns="http://schemas.microsoft.com/office/spreadsheetml/2009/9/main" objectType="CheckBox" lockText="1"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lockText="1" noThreeD="1"/>
</file>

<file path=xl/ctrlProps/ctrlProp1831.xml><?xml version="1.0" encoding="utf-8"?>
<formControlPr xmlns="http://schemas.microsoft.com/office/spreadsheetml/2009/9/main" objectType="CheckBox" lockText="1" noThreeD="1"/>
</file>

<file path=xl/ctrlProps/ctrlProp1832.xml><?xml version="1.0" encoding="utf-8"?>
<formControlPr xmlns="http://schemas.microsoft.com/office/spreadsheetml/2009/9/main" objectType="CheckBox" lockText="1" noThreeD="1"/>
</file>

<file path=xl/ctrlProps/ctrlProp1833.xml><?xml version="1.0" encoding="utf-8"?>
<formControlPr xmlns="http://schemas.microsoft.com/office/spreadsheetml/2009/9/main" objectType="CheckBox" lockText="1"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CheckBox" lockText="1" noThreeD="1"/>
</file>

<file path=xl/ctrlProps/ctrlProp1838.xml><?xml version="1.0" encoding="utf-8"?>
<formControlPr xmlns="http://schemas.microsoft.com/office/spreadsheetml/2009/9/main" objectType="CheckBox" lockText="1" noThreeD="1"/>
</file>

<file path=xl/ctrlProps/ctrlProp1839.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CheckBox" lockText="1" noThreeD="1"/>
</file>

<file path=xl/ctrlProps/ctrlProp1844.xml><?xml version="1.0" encoding="utf-8"?>
<formControlPr xmlns="http://schemas.microsoft.com/office/spreadsheetml/2009/9/main" objectType="CheckBox" lockText="1" noThreeD="1"/>
</file>

<file path=xl/ctrlProps/ctrlProp1845.xml><?xml version="1.0" encoding="utf-8"?>
<formControlPr xmlns="http://schemas.microsoft.com/office/spreadsheetml/2009/9/main" objectType="CheckBox"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50.xml><?xml version="1.0" encoding="utf-8"?>
<formControlPr xmlns="http://schemas.microsoft.com/office/spreadsheetml/2009/9/main" objectType="CheckBox" lockText="1" noThreeD="1"/>
</file>

<file path=xl/ctrlProps/ctrlProp1851.xml><?xml version="1.0" encoding="utf-8"?>
<formControlPr xmlns="http://schemas.microsoft.com/office/spreadsheetml/2009/9/main" objectType="CheckBox" lockText="1" noThreeD="1"/>
</file>

<file path=xl/ctrlProps/ctrlProp1852.xml><?xml version="1.0" encoding="utf-8"?>
<formControlPr xmlns="http://schemas.microsoft.com/office/spreadsheetml/2009/9/main" objectType="CheckBox" lockText="1" noThreeD="1"/>
</file>

<file path=xl/ctrlProps/ctrlProp1853.xml><?xml version="1.0" encoding="utf-8"?>
<formControlPr xmlns="http://schemas.microsoft.com/office/spreadsheetml/2009/9/main" objectType="CheckBox"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lockText="1" noThreeD="1"/>
</file>

<file path=xl/ctrlProps/ctrlProp1856.xml><?xml version="1.0" encoding="utf-8"?>
<formControlPr xmlns="http://schemas.microsoft.com/office/spreadsheetml/2009/9/main" objectType="CheckBox" lockText="1" noThreeD="1"/>
</file>

<file path=xl/ctrlProps/ctrlProp1857.xml><?xml version="1.0" encoding="utf-8"?>
<formControlPr xmlns="http://schemas.microsoft.com/office/spreadsheetml/2009/9/main" objectType="CheckBox" lockText="1" noThreeD="1"/>
</file>

<file path=xl/ctrlProps/ctrlProp1858.xml><?xml version="1.0" encoding="utf-8"?>
<formControlPr xmlns="http://schemas.microsoft.com/office/spreadsheetml/2009/9/main" objectType="CheckBox" lockText="1" noThreeD="1"/>
</file>

<file path=xl/ctrlProps/ctrlProp1859.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60.xml><?xml version="1.0" encoding="utf-8"?>
<formControlPr xmlns="http://schemas.microsoft.com/office/spreadsheetml/2009/9/main" objectType="CheckBox" lockText="1" noThreeD="1"/>
</file>

<file path=xl/ctrlProps/ctrlProp1861.xml><?xml version="1.0" encoding="utf-8"?>
<formControlPr xmlns="http://schemas.microsoft.com/office/spreadsheetml/2009/9/main" objectType="CheckBox" lockText="1" noThreeD="1"/>
</file>

<file path=xl/ctrlProps/ctrlProp1862.xml><?xml version="1.0" encoding="utf-8"?>
<formControlPr xmlns="http://schemas.microsoft.com/office/spreadsheetml/2009/9/main" objectType="CheckBox" lockText="1" noThreeD="1"/>
</file>

<file path=xl/ctrlProps/ctrlProp1863.xml><?xml version="1.0" encoding="utf-8"?>
<formControlPr xmlns="http://schemas.microsoft.com/office/spreadsheetml/2009/9/main" objectType="CheckBox" lockText="1" noThreeD="1"/>
</file>

<file path=xl/ctrlProps/ctrlProp1864.xml><?xml version="1.0" encoding="utf-8"?>
<formControlPr xmlns="http://schemas.microsoft.com/office/spreadsheetml/2009/9/main" objectType="CheckBox" lockText="1" noThreeD="1"/>
</file>

<file path=xl/ctrlProps/ctrlProp1865.xml><?xml version="1.0" encoding="utf-8"?>
<formControlPr xmlns="http://schemas.microsoft.com/office/spreadsheetml/2009/9/main" objectType="CheckBox" lockText="1" noThreeD="1"/>
</file>

<file path=xl/ctrlProps/ctrlProp1866.xml><?xml version="1.0" encoding="utf-8"?>
<formControlPr xmlns="http://schemas.microsoft.com/office/spreadsheetml/2009/9/main" objectType="CheckBox" lockText="1" noThreeD="1"/>
</file>

<file path=xl/ctrlProps/ctrlProp1867.xml><?xml version="1.0" encoding="utf-8"?>
<formControlPr xmlns="http://schemas.microsoft.com/office/spreadsheetml/2009/9/main" objectType="CheckBox" lockText="1" noThreeD="1"/>
</file>

<file path=xl/ctrlProps/ctrlProp1868.xml><?xml version="1.0" encoding="utf-8"?>
<formControlPr xmlns="http://schemas.microsoft.com/office/spreadsheetml/2009/9/main" objectType="CheckBox" lockText="1" noThreeD="1"/>
</file>

<file path=xl/ctrlProps/ctrlProp1869.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70.xml><?xml version="1.0" encoding="utf-8"?>
<formControlPr xmlns="http://schemas.microsoft.com/office/spreadsheetml/2009/9/main" objectType="CheckBox" lockText="1" noThreeD="1"/>
</file>

<file path=xl/ctrlProps/ctrlProp1871.xml><?xml version="1.0" encoding="utf-8"?>
<formControlPr xmlns="http://schemas.microsoft.com/office/spreadsheetml/2009/9/main" objectType="CheckBox" lockText="1" noThreeD="1"/>
</file>

<file path=xl/ctrlProps/ctrlProp1872.xml><?xml version="1.0" encoding="utf-8"?>
<formControlPr xmlns="http://schemas.microsoft.com/office/spreadsheetml/2009/9/main" objectType="CheckBox" lockText="1" noThreeD="1"/>
</file>

<file path=xl/ctrlProps/ctrlProp1873.xml><?xml version="1.0" encoding="utf-8"?>
<formControlPr xmlns="http://schemas.microsoft.com/office/spreadsheetml/2009/9/main" objectType="CheckBox" lockText="1" noThreeD="1"/>
</file>

<file path=xl/ctrlProps/ctrlProp1874.xml><?xml version="1.0" encoding="utf-8"?>
<formControlPr xmlns="http://schemas.microsoft.com/office/spreadsheetml/2009/9/main" objectType="CheckBox" lockText="1" noThreeD="1"/>
</file>

<file path=xl/ctrlProps/ctrlProp1875.xml><?xml version="1.0" encoding="utf-8"?>
<formControlPr xmlns="http://schemas.microsoft.com/office/spreadsheetml/2009/9/main" objectType="CheckBox" lockText="1" noThreeD="1"/>
</file>

<file path=xl/ctrlProps/ctrlProp1876.xml><?xml version="1.0" encoding="utf-8"?>
<formControlPr xmlns="http://schemas.microsoft.com/office/spreadsheetml/2009/9/main" objectType="CheckBox" lockText="1" noThreeD="1"/>
</file>

<file path=xl/ctrlProps/ctrlProp1877.xml><?xml version="1.0" encoding="utf-8"?>
<formControlPr xmlns="http://schemas.microsoft.com/office/spreadsheetml/2009/9/main" objectType="CheckBox" lockText="1" noThreeD="1"/>
</file>

<file path=xl/ctrlProps/ctrlProp1878.xml><?xml version="1.0" encoding="utf-8"?>
<formControlPr xmlns="http://schemas.microsoft.com/office/spreadsheetml/2009/9/main" objectType="CheckBox" lockText="1" noThreeD="1"/>
</file>

<file path=xl/ctrlProps/ctrlProp1879.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80.xml><?xml version="1.0" encoding="utf-8"?>
<formControlPr xmlns="http://schemas.microsoft.com/office/spreadsheetml/2009/9/main" objectType="CheckBox" lockText="1" noThreeD="1"/>
</file>

<file path=xl/ctrlProps/ctrlProp1881.xml><?xml version="1.0" encoding="utf-8"?>
<formControlPr xmlns="http://schemas.microsoft.com/office/spreadsheetml/2009/9/main" objectType="CheckBox" lockText="1" noThreeD="1"/>
</file>

<file path=xl/ctrlProps/ctrlProp1882.xml><?xml version="1.0" encoding="utf-8"?>
<formControlPr xmlns="http://schemas.microsoft.com/office/spreadsheetml/2009/9/main" objectType="CheckBox" lockText="1" noThreeD="1"/>
</file>

<file path=xl/ctrlProps/ctrlProp1883.xml><?xml version="1.0" encoding="utf-8"?>
<formControlPr xmlns="http://schemas.microsoft.com/office/spreadsheetml/2009/9/main" objectType="CheckBox" lockText="1" noThreeD="1"/>
</file>

<file path=xl/ctrlProps/ctrlProp1884.xml><?xml version="1.0" encoding="utf-8"?>
<formControlPr xmlns="http://schemas.microsoft.com/office/spreadsheetml/2009/9/main" objectType="CheckBox" lockText="1" noThreeD="1"/>
</file>

<file path=xl/ctrlProps/ctrlProp1885.xml><?xml version="1.0" encoding="utf-8"?>
<formControlPr xmlns="http://schemas.microsoft.com/office/spreadsheetml/2009/9/main" objectType="CheckBox" lockText="1" noThreeD="1"/>
</file>

<file path=xl/ctrlProps/ctrlProp1886.xml><?xml version="1.0" encoding="utf-8"?>
<formControlPr xmlns="http://schemas.microsoft.com/office/spreadsheetml/2009/9/main" objectType="CheckBox" lockText="1" noThreeD="1"/>
</file>

<file path=xl/ctrlProps/ctrlProp1887.xml><?xml version="1.0" encoding="utf-8"?>
<formControlPr xmlns="http://schemas.microsoft.com/office/spreadsheetml/2009/9/main" objectType="CheckBox" lockText="1" noThreeD="1"/>
</file>

<file path=xl/ctrlProps/ctrlProp1888.xml><?xml version="1.0" encoding="utf-8"?>
<formControlPr xmlns="http://schemas.microsoft.com/office/spreadsheetml/2009/9/main" objectType="CheckBox" lockText="1" noThreeD="1"/>
</file>

<file path=xl/ctrlProps/ctrlProp1889.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890.xml><?xml version="1.0" encoding="utf-8"?>
<formControlPr xmlns="http://schemas.microsoft.com/office/spreadsheetml/2009/9/main" objectType="CheckBox" lockText="1" noThreeD="1"/>
</file>

<file path=xl/ctrlProps/ctrlProp1891.xml><?xml version="1.0" encoding="utf-8"?>
<formControlPr xmlns="http://schemas.microsoft.com/office/spreadsheetml/2009/9/main" objectType="CheckBox" lockText="1" noThreeD="1"/>
</file>

<file path=xl/ctrlProps/ctrlProp1892.xml><?xml version="1.0" encoding="utf-8"?>
<formControlPr xmlns="http://schemas.microsoft.com/office/spreadsheetml/2009/9/main" objectType="CheckBox" lockText="1" noThreeD="1"/>
</file>

<file path=xl/ctrlProps/ctrlProp1893.xml><?xml version="1.0" encoding="utf-8"?>
<formControlPr xmlns="http://schemas.microsoft.com/office/spreadsheetml/2009/9/main" objectType="CheckBox" lockText="1" noThreeD="1"/>
</file>

<file path=xl/ctrlProps/ctrlProp1894.xml><?xml version="1.0" encoding="utf-8"?>
<formControlPr xmlns="http://schemas.microsoft.com/office/spreadsheetml/2009/9/main" objectType="CheckBox" lockText="1" noThreeD="1"/>
</file>

<file path=xl/ctrlProps/ctrlProp1895.xml><?xml version="1.0" encoding="utf-8"?>
<formControlPr xmlns="http://schemas.microsoft.com/office/spreadsheetml/2009/9/main" objectType="CheckBox" lockText="1" noThreeD="1"/>
</file>

<file path=xl/ctrlProps/ctrlProp1896.xml><?xml version="1.0" encoding="utf-8"?>
<formControlPr xmlns="http://schemas.microsoft.com/office/spreadsheetml/2009/9/main" objectType="CheckBox" lockText="1" noThreeD="1"/>
</file>

<file path=xl/ctrlProps/ctrlProp1897.xml><?xml version="1.0" encoding="utf-8"?>
<formControlPr xmlns="http://schemas.microsoft.com/office/spreadsheetml/2009/9/main" objectType="CheckBox" lockText="1" noThreeD="1"/>
</file>

<file path=xl/ctrlProps/ctrlProp1898.xml><?xml version="1.0" encoding="utf-8"?>
<formControlPr xmlns="http://schemas.microsoft.com/office/spreadsheetml/2009/9/main" objectType="CheckBox" lockText="1" noThreeD="1"/>
</file>

<file path=xl/ctrlProps/ctrlProp189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00.xml><?xml version="1.0" encoding="utf-8"?>
<formControlPr xmlns="http://schemas.microsoft.com/office/spreadsheetml/2009/9/main" objectType="CheckBox" lockText="1" noThreeD="1"/>
</file>

<file path=xl/ctrlProps/ctrlProp1901.xml><?xml version="1.0" encoding="utf-8"?>
<formControlPr xmlns="http://schemas.microsoft.com/office/spreadsheetml/2009/9/main" objectType="CheckBox" lockText="1" noThreeD="1"/>
</file>

<file path=xl/ctrlProps/ctrlProp1902.xml><?xml version="1.0" encoding="utf-8"?>
<formControlPr xmlns="http://schemas.microsoft.com/office/spreadsheetml/2009/9/main" objectType="CheckBox" lockText="1" noThreeD="1"/>
</file>

<file path=xl/ctrlProps/ctrlProp1903.xml><?xml version="1.0" encoding="utf-8"?>
<formControlPr xmlns="http://schemas.microsoft.com/office/spreadsheetml/2009/9/main" objectType="CheckBox" lockText="1" noThreeD="1"/>
</file>

<file path=xl/ctrlProps/ctrlProp1904.xml><?xml version="1.0" encoding="utf-8"?>
<formControlPr xmlns="http://schemas.microsoft.com/office/spreadsheetml/2009/9/main" objectType="CheckBox" lockText="1" noThreeD="1"/>
</file>

<file path=xl/ctrlProps/ctrlProp1905.xml><?xml version="1.0" encoding="utf-8"?>
<formControlPr xmlns="http://schemas.microsoft.com/office/spreadsheetml/2009/9/main" objectType="CheckBox" lockText="1" noThreeD="1"/>
</file>

<file path=xl/ctrlProps/ctrlProp1906.xml><?xml version="1.0" encoding="utf-8"?>
<formControlPr xmlns="http://schemas.microsoft.com/office/spreadsheetml/2009/9/main" objectType="CheckBox" lockText="1" noThreeD="1"/>
</file>

<file path=xl/ctrlProps/ctrlProp1907.xml><?xml version="1.0" encoding="utf-8"?>
<formControlPr xmlns="http://schemas.microsoft.com/office/spreadsheetml/2009/9/main" objectType="CheckBox" lockText="1" noThreeD="1"/>
</file>

<file path=xl/ctrlProps/ctrlProp1908.xml><?xml version="1.0" encoding="utf-8"?>
<formControlPr xmlns="http://schemas.microsoft.com/office/spreadsheetml/2009/9/main" objectType="CheckBox" lockText="1" noThreeD="1"/>
</file>

<file path=xl/ctrlProps/ctrlProp1909.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10.xml><?xml version="1.0" encoding="utf-8"?>
<formControlPr xmlns="http://schemas.microsoft.com/office/spreadsheetml/2009/9/main" objectType="CheckBox" lockText="1" noThreeD="1"/>
</file>

<file path=xl/ctrlProps/ctrlProp1911.xml><?xml version="1.0" encoding="utf-8"?>
<formControlPr xmlns="http://schemas.microsoft.com/office/spreadsheetml/2009/9/main" objectType="CheckBox" lockText="1" noThreeD="1"/>
</file>

<file path=xl/ctrlProps/ctrlProp1912.xml><?xml version="1.0" encoding="utf-8"?>
<formControlPr xmlns="http://schemas.microsoft.com/office/spreadsheetml/2009/9/main" objectType="CheckBox" lockText="1" noThreeD="1"/>
</file>

<file path=xl/ctrlProps/ctrlProp1913.xml><?xml version="1.0" encoding="utf-8"?>
<formControlPr xmlns="http://schemas.microsoft.com/office/spreadsheetml/2009/9/main" objectType="CheckBox" lockText="1" noThreeD="1"/>
</file>

<file path=xl/ctrlProps/ctrlProp1914.xml><?xml version="1.0" encoding="utf-8"?>
<formControlPr xmlns="http://schemas.microsoft.com/office/spreadsheetml/2009/9/main" objectType="CheckBox" lockText="1" noThreeD="1"/>
</file>

<file path=xl/ctrlProps/ctrlProp1915.xml><?xml version="1.0" encoding="utf-8"?>
<formControlPr xmlns="http://schemas.microsoft.com/office/spreadsheetml/2009/9/main" objectType="CheckBox" lockText="1" noThreeD="1"/>
</file>

<file path=xl/ctrlProps/ctrlProp1916.xml><?xml version="1.0" encoding="utf-8"?>
<formControlPr xmlns="http://schemas.microsoft.com/office/spreadsheetml/2009/9/main" objectType="CheckBox" lockText="1" noThreeD="1"/>
</file>

<file path=xl/ctrlProps/ctrlProp1917.xml><?xml version="1.0" encoding="utf-8"?>
<formControlPr xmlns="http://schemas.microsoft.com/office/spreadsheetml/2009/9/main" objectType="CheckBox" lockText="1" noThreeD="1"/>
</file>

<file path=xl/ctrlProps/ctrlProp1918.xml><?xml version="1.0" encoding="utf-8"?>
<formControlPr xmlns="http://schemas.microsoft.com/office/spreadsheetml/2009/9/main" objectType="CheckBox" lockText="1" noThreeD="1"/>
</file>

<file path=xl/ctrlProps/ctrlProp1919.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20.xml><?xml version="1.0" encoding="utf-8"?>
<formControlPr xmlns="http://schemas.microsoft.com/office/spreadsheetml/2009/9/main" objectType="CheckBox" lockText="1" noThreeD="1"/>
</file>

<file path=xl/ctrlProps/ctrlProp1921.xml><?xml version="1.0" encoding="utf-8"?>
<formControlPr xmlns="http://schemas.microsoft.com/office/spreadsheetml/2009/9/main" objectType="CheckBox" lockText="1" noThreeD="1"/>
</file>

<file path=xl/ctrlProps/ctrlProp1922.xml><?xml version="1.0" encoding="utf-8"?>
<formControlPr xmlns="http://schemas.microsoft.com/office/spreadsheetml/2009/9/main" objectType="CheckBox" lockText="1" noThreeD="1"/>
</file>

<file path=xl/ctrlProps/ctrlProp1923.xml><?xml version="1.0" encoding="utf-8"?>
<formControlPr xmlns="http://schemas.microsoft.com/office/spreadsheetml/2009/9/main" objectType="CheckBox" lockText="1" noThreeD="1"/>
</file>

<file path=xl/ctrlProps/ctrlProp1924.xml><?xml version="1.0" encoding="utf-8"?>
<formControlPr xmlns="http://schemas.microsoft.com/office/spreadsheetml/2009/9/main" objectType="CheckBox" lockText="1" noThreeD="1"/>
</file>

<file path=xl/ctrlProps/ctrlProp1925.xml><?xml version="1.0" encoding="utf-8"?>
<formControlPr xmlns="http://schemas.microsoft.com/office/spreadsheetml/2009/9/main" objectType="CheckBox" lockText="1" noThreeD="1"/>
</file>

<file path=xl/ctrlProps/ctrlProp1926.xml><?xml version="1.0" encoding="utf-8"?>
<formControlPr xmlns="http://schemas.microsoft.com/office/spreadsheetml/2009/9/main" objectType="CheckBox" lockText="1" noThreeD="1"/>
</file>

<file path=xl/ctrlProps/ctrlProp1927.xml><?xml version="1.0" encoding="utf-8"?>
<formControlPr xmlns="http://schemas.microsoft.com/office/spreadsheetml/2009/9/main" objectType="CheckBox" lockText="1" noThreeD="1"/>
</file>

<file path=xl/ctrlProps/ctrlProp1928.xml><?xml version="1.0" encoding="utf-8"?>
<formControlPr xmlns="http://schemas.microsoft.com/office/spreadsheetml/2009/9/main" objectType="CheckBox" lockText="1" noThreeD="1"/>
</file>

<file path=xl/ctrlProps/ctrlProp1929.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30.xml><?xml version="1.0" encoding="utf-8"?>
<formControlPr xmlns="http://schemas.microsoft.com/office/spreadsheetml/2009/9/main" objectType="CheckBox" lockText="1" noThreeD="1"/>
</file>

<file path=xl/ctrlProps/ctrlProp1931.xml><?xml version="1.0" encoding="utf-8"?>
<formControlPr xmlns="http://schemas.microsoft.com/office/spreadsheetml/2009/9/main" objectType="CheckBox" lockText="1" noThreeD="1"/>
</file>

<file path=xl/ctrlProps/ctrlProp1932.xml><?xml version="1.0" encoding="utf-8"?>
<formControlPr xmlns="http://schemas.microsoft.com/office/spreadsheetml/2009/9/main" objectType="CheckBox" lockText="1" noThreeD="1"/>
</file>

<file path=xl/ctrlProps/ctrlProp1933.xml><?xml version="1.0" encoding="utf-8"?>
<formControlPr xmlns="http://schemas.microsoft.com/office/spreadsheetml/2009/9/main" objectType="CheckBox" lockText="1" noThreeD="1"/>
</file>

<file path=xl/ctrlProps/ctrlProp1934.xml><?xml version="1.0" encoding="utf-8"?>
<formControlPr xmlns="http://schemas.microsoft.com/office/spreadsheetml/2009/9/main" objectType="CheckBox" lockText="1" noThreeD="1"/>
</file>

<file path=xl/ctrlProps/ctrlProp1935.xml><?xml version="1.0" encoding="utf-8"?>
<formControlPr xmlns="http://schemas.microsoft.com/office/spreadsheetml/2009/9/main" objectType="CheckBox" lockText="1" noThreeD="1"/>
</file>

<file path=xl/ctrlProps/ctrlProp1936.xml><?xml version="1.0" encoding="utf-8"?>
<formControlPr xmlns="http://schemas.microsoft.com/office/spreadsheetml/2009/9/main" objectType="CheckBox" lockText="1" noThreeD="1"/>
</file>

<file path=xl/ctrlProps/ctrlProp1937.xml><?xml version="1.0" encoding="utf-8"?>
<formControlPr xmlns="http://schemas.microsoft.com/office/spreadsheetml/2009/9/main" objectType="CheckBox" lockText="1" noThreeD="1"/>
</file>

<file path=xl/ctrlProps/ctrlProp1938.xml><?xml version="1.0" encoding="utf-8"?>
<formControlPr xmlns="http://schemas.microsoft.com/office/spreadsheetml/2009/9/main" objectType="CheckBox" lockText="1" noThreeD="1"/>
</file>

<file path=xl/ctrlProps/ctrlProp1939.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40.xml><?xml version="1.0" encoding="utf-8"?>
<formControlPr xmlns="http://schemas.microsoft.com/office/spreadsheetml/2009/9/main" objectType="CheckBox" lockText="1" noThreeD="1"/>
</file>

<file path=xl/ctrlProps/ctrlProp1941.xml><?xml version="1.0" encoding="utf-8"?>
<formControlPr xmlns="http://schemas.microsoft.com/office/spreadsheetml/2009/9/main" objectType="CheckBox" lockText="1" noThreeD="1"/>
</file>

<file path=xl/ctrlProps/ctrlProp1942.xml><?xml version="1.0" encoding="utf-8"?>
<formControlPr xmlns="http://schemas.microsoft.com/office/spreadsheetml/2009/9/main" objectType="CheckBox" lockText="1" noThreeD="1"/>
</file>

<file path=xl/ctrlProps/ctrlProp1943.xml><?xml version="1.0" encoding="utf-8"?>
<formControlPr xmlns="http://schemas.microsoft.com/office/spreadsheetml/2009/9/main" objectType="CheckBox" lockText="1" noThreeD="1"/>
</file>

<file path=xl/ctrlProps/ctrlProp1944.xml><?xml version="1.0" encoding="utf-8"?>
<formControlPr xmlns="http://schemas.microsoft.com/office/spreadsheetml/2009/9/main" objectType="CheckBox" lockText="1" noThreeD="1"/>
</file>

<file path=xl/ctrlProps/ctrlProp1945.xml><?xml version="1.0" encoding="utf-8"?>
<formControlPr xmlns="http://schemas.microsoft.com/office/spreadsheetml/2009/9/main" objectType="CheckBox" lockText="1" noThreeD="1"/>
</file>

<file path=xl/ctrlProps/ctrlProp1946.xml><?xml version="1.0" encoding="utf-8"?>
<formControlPr xmlns="http://schemas.microsoft.com/office/spreadsheetml/2009/9/main" objectType="CheckBox" lockText="1" noThreeD="1"/>
</file>

<file path=xl/ctrlProps/ctrlProp1947.xml><?xml version="1.0" encoding="utf-8"?>
<formControlPr xmlns="http://schemas.microsoft.com/office/spreadsheetml/2009/9/main" objectType="CheckBox" lockText="1" noThreeD="1"/>
</file>

<file path=xl/ctrlProps/ctrlProp1948.xml><?xml version="1.0" encoding="utf-8"?>
<formControlPr xmlns="http://schemas.microsoft.com/office/spreadsheetml/2009/9/main" objectType="CheckBox" lockText="1" noThreeD="1"/>
</file>

<file path=xl/ctrlProps/ctrlProp1949.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50.xml><?xml version="1.0" encoding="utf-8"?>
<formControlPr xmlns="http://schemas.microsoft.com/office/spreadsheetml/2009/9/main" objectType="CheckBox" lockText="1" noThreeD="1"/>
</file>

<file path=xl/ctrlProps/ctrlProp1951.xml><?xml version="1.0" encoding="utf-8"?>
<formControlPr xmlns="http://schemas.microsoft.com/office/spreadsheetml/2009/9/main" objectType="CheckBox" lockText="1" noThreeD="1"/>
</file>

<file path=xl/ctrlProps/ctrlProp1952.xml><?xml version="1.0" encoding="utf-8"?>
<formControlPr xmlns="http://schemas.microsoft.com/office/spreadsheetml/2009/9/main" objectType="CheckBox" lockText="1" noThreeD="1"/>
</file>

<file path=xl/ctrlProps/ctrlProp1953.xml><?xml version="1.0" encoding="utf-8"?>
<formControlPr xmlns="http://schemas.microsoft.com/office/spreadsheetml/2009/9/main" objectType="CheckBox" lockText="1" noThreeD="1"/>
</file>

<file path=xl/ctrlProps/ctrlProp1954.xml><?xml version="1.0" encoding="utf-8"?>
<formControlPr xmlns="http://schemas.microsoft.com/office/spreadsheetml/2009/9/main" objectType="CheckBox" lockText="1" noThreeD="1"/>
</file>

<file path=xl/ctrlProps/ctrlProp1955.xml><?xml version="1.0" encoding="utf-8"?>
<formControlPr xmlns="http://schemas.microsoft.com/office/spreadsheetml/2009/9/main" objectType="CheckBox" lockText="1" noThreeD="1"/>
</file>

<file path=xl/ctrlProps/ctrlProp1956.xml><?xml version="1.0" encoding="utf-8"?>
<formControlPr xmlns="http://schemas.microsoft.com/office/spreadsheetml/2009/9/main" objectType="CheckBox" lockText="1" noThreeD="1"/>
</file>

<file path=xl/ctrlProps/ctrlProp1957.xml><?xml version="1.0" encoding="utf-8"?>
<formControlPr xmlns="http://schemas.microsoft.com/office/spreadsheetml/2009/9/main" objectType="CheckBox" lockText="1" noThreeD="1"/>
</file>

<file path=xl/ctrlProps/ctrlProp1958.xml><?xml version="1.0" encoding="utf-8"?>
<formControlPr xmlns="http://schemas.microsoft.com/office/spreadsheetml/2009/9/main" objectType="CheckBox" lockText="1" noThreeD="1"/>
</file>

<file path=xl/ctrlProps/ctrlProp1959.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60.xml><?xml version="1.0" encoding="utf-8"?>
<formControlPr xmlns="http://schemas.microsoft.com/office/spreadsheetml/2009/9/main" objectType="CheckBox" lockText="1" noThreeD="1"/>
</file>

<file path=xl/ctrlProps/ctrlProp1961.xml><?xml version="1.0" encoding="utf-8"?>
<formControlPr xmlns="http://schemas.microsoft.com/office/spreadsheetml/2009/9/main" objectType="CheckBox" lockText="1" noThreeD="1"/>
</file>

<file path=xl/ctrlProps/ctrlProp1962.xml><?xml version="1.0" encoding="utf-8"?>
<formControlPr xmlns="http://schemas.microsoft.com/office/spreadsheetml/2009/9/main" objectType="CheckBox" lockText="1" noThreeD="1"/>
</file>

<file path=xl/ctrlProps/ctrlProp1963.xml><?xml version="1.0" encoding="utf-8"?>
<formControlPr xmlns="http://schemas.microsoft.com/office/spreadsheetml/2009/9/main" objectType="CheckBox" lockText="1" noThreeD="1"/>
</file>

<file path=xl/ctrlProps/ctrlProp1964.xml><?xml version="1.0" encoding="utf-8"?>
<formControlPr xmlns="http://schemas.microsoft.com/office/spreadsheetml/2009/9/main" objectType="CheckBox" lockText="1" noThreeD="1"/>
</file>

<file path=xl/ctrlProps/ctrlProp1965.xml><?xml version="1.0" encoding="utf-8"?>
<formControlPr xmlns="http://schemas.microsoft.com/office/spreadsheetml/2009/9/main" objectType="CheckBox" lockText="1" noThreeD="1"/>
</file>

<file path=xl/ctrlProps/ctrlProp1966.xml><?xml version="1.0" encoding="utf-8"?>
<formControlPr xmlns="http://schemas.microsoft.com/office/spreadsheetml/2009/9/main" objectType="CheckBox" lockText="1" noThreeD="1"/>
</file>

<file path=xl/ctrlProps/ctrlProp1967.xml><?xml version="1.0" encoding="utf-8"?>
<formControlPr xmlns="http://schemas.microsoft.com/office/spreadsheetml/2009/9/main" objectType="CheckBox" lockText="1" noThreeD="1"/>
</file>

<file path=xl/ctrlProps/ctrlProp1968.xml><?xml version="1.0" encoding="utf-8"?>
<formControlPr xmlns="http://schemas.microsoft.com/office/spreadsheetml/2009/9/main" objectType="CheckBox" lockText="1" noThreeD="1"/>
</file>

<file path=xl/ctrlProps/ctrlProp1969.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70.xml><?xml version="1.0" encoding="utf-8"?>
<formControlPr xmlns="http://schemas.microsoft.com/office/spreadsheetml/2009/9/main" objectType="CheckBox" lockText="1" noThreeD="1"/>
</file>

<file path=xl/ctrlProps/ctrlProp1971.xml><?xml version="1.0" encoding="utf-8"?>
<formControlPr xmlns="http://schemas.microsoft.com/office/spreadsheetml/2009/9/main" objectType="CheckBox" lockText="1" noThreeD="1"/>
</file>

<file path=xl/ctrlProps/ctrlProp1972.xml><?xml version="1.0" encoding="utf-8"?>
<formControlPr xmlns="http://schemas.microsoft.com/office/spreadsheetml/2009/9/main" objectType="CheckBox" lockText="1" noThreeD="1"/>
</file>

<file path=xl/ctrlProps/ctrlProp1973.xml><?xml version="1.0" encoding="utf-8"?>
<formControlPr xmlns="http://schemas.microsoft.com/office/spreadsheetml/2009/9/main" objectType="CheckBox" lockText="1" noThreeD="1"/>
</file>

<file path=xl/ctrlProps/ctrlProp1974.xml><?xml version="1.0" encoding="utf-8"?>
<formControlPr xmlns="http://schemas.microsoft.com/office/spreadsheetml/2009/9/main" objectType="CheckBox" lockText="1" noThreeD="1"/>
</file>

<file path=xl/ctrlProps/ctrlProp1975.xml><?xml version="1.0" encoding="utf-8"?>
<formControlPr xmlns="http://schemas.microsoft.com/office/spreadsheetml/2009/9/main" objectType="CheckBox" lockText="1" noThreeD="1"/>
</file>

<file path=xl/ctrlProps/ctrlProp1976.xml><?xml version="1.0" encoding="utf-8"?>
<formControlPr xmlns="http://schemas.microsoft.com/office/spreadsheetml/2009/9/main" objectType="CheckBox" lockText="1" noThreeD="1"/>
</file>

<file path=xl/ctrlProps/ctrlProp1977.xml><?xml version="1.0" encoding="utf-8"?>
<formControlPr xmlns="http://schemas.microsoft.com/office/spreadsheetml/2009/9/main" objectType="CheckBox" lockText="1" noThreeD="1"/>
</file>

<file path=xl/ctrlProps/ctrlProp1978.xml><?xml version="1.0" encoding="utf-8"?>
<formControlPr xmlns="http://schemas.microsoft.com/office/spreadsheetml/2009/9/main" objectType="CheckBox" lockText="1" noThreeD="1"/>
</file>

<file path=xl/ctrlProps/ctrlProp1979.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80.xml><?xml version="1.0" encoding="utf-8"?>
<formControlPr xmlns="http://schemas.microsoft.com/office/spreadsheetml/2009/9/main" objectType="CheckBox" lockText="1" noThreeD="1"/>
</file>

<file path=xl/ctrlProps/ctrlProp1981.xml><?xml version="1.0" encoding="utf-8"?>
<formControlPr xmlns="http://schemas.microsoft.com/office/spreadsheetml/2009/9/main" objectType="CheckBox" lockText="1" noThreeD="1"/>
</file>

<file path=xl/ctrlProps/ctrlProp1982.xml><?xml version="1.0" encoding="utf-8"?>
<formControlPr xmlns="http://schemas.microsoft.com/office/spreadsheetml/2009/9/main" objectType="CheckBox" lockText="1" noThreeD="1"/>
</file>

<file path=xl/ctrlProps/ctrlProp1983.xml><?xml version="1.0" encoding="utf-8"?>
<formControlPr xmlns="http://schemas.microsoft.com/office/spreadsheetml/2009/9/main" objectType="CheckBox" lockText="1" noThreeD="1"/>
</file>

<file path=xl/ctrlProps/ctrlProp1984.xml><?xml version="1.0" encoding="utf-8"?>
<formControlPr xmlns="http://schemas.microsoft.com/office/spreadsheetml/2009/9/main" objectType="CheckBox" lockText="1" noThreeD="1"/>
</file>

<file path=xl/ctrlProps/ctrlProp1985.xml><?xml version="1.0" encoding="utf-8"?>
<formControlPr xmlns="http://schemas.microsoft.com/office/spreadsheetml/2009/9/main" objectType="CheckBox" lockText="1" noThreeD="1"/>
</file>

<file path=xl/ctrlProps/ctrlProp1986.xml><?xml version="1.0" encoding="utf-8"?>
<formControlPr xmlns="http://schemas.microsoft.com/office/spreadsheetml/2009/9/main" objectType="CheckBox" lockText="1" noThreeD="1"/>
</file>

<file path=xl/ctrlProps/ctrlProp1987.xml><?xml version="1.0" encoding="utf-8"?>
<formControlPr xmlns="http://schemas.microsoft.com/office/spreadsheetml/2009/9/main" objectType="CheckBox" lockText="1" noThreeD="1"/>
</file>

<file path=xl/ctrlProps/ctrlProp1988.xml><?xml version="1.0" encoding="utf-8"?>
<formControlPr xmlns="http://schemas.microsoft.com/office/spreadsheetml/2009/9/main" objectType="CheckBox" lockText="1" noThreeD="1"/>
</file>

<file path=xl/ctrlProps/ctrlProp1989.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1990.xml><?xml version="1.0" encoding="utf-8"?>
<formControlPr xmlns="http://schemas.microsoft.com/office/spreadsheetml/2009/9/main" objectType="CheckBox" lockText="1" noThreeD="1"/>
</file>

<file path=xl/ctrlProps/ctrlProp1991.xml><?xml version="1.0" encoding="utf-8"?>
<formControlPr xmlns="http://schemas.microsoft.com/office/spreadsheetml/2009/9/main" objectType="CheckBox" lockText="1" noThreeD="1"/>
</file>

<file path=xl/ctrlProps/ctrlProp1992.xml><?xml version="1.0" encoding="utf-8"?>
<formControlPr xmlns="http://schemas.microsoft.com/office/spreadsheetml/2009/9/main" objectType="CheckBox" lockText="1" noThreeD="1"/>
</file>

<file path=xl/ctrlProps/ctrlProp1993.xml><?xml version="1.0" encoding="utf-8"?>
<formControlPr xmlns="http://schemas.microsoft.com/office/spreadsheetml/2009/9/main" objectType="CheckBox" lockText="1" noThreeD="1"/>
</file>

<file path=xl/ctrlProps/ctrlProp1994.xml><?xml version="1.0" encoding="utf-8"?>
<formControlPr xmlns="http://schemas.microsoft.com/office/spreadsheetml/2009/9/main" objectType="CheckBox" lockText="1" noThreeD="1"/>
</file>

<file path=xl/ctrlProps/ctrlProp1995.xml><?xml version="1.0" encoding="utf-8"?>
<formControlPr xmlns="http://schemas.microsoft.com/office/spreadsheetml/2009/9/main" objectType="CheckBox" lockText="1" noThreeD="1"/>
</file>

<file path=xl/ctrlProps/ctrlProp1996.xml><?xml version="1.0" encoding="utf-8"?>
<formControlPr xmlns="http://schemas.microsoft.com/office/spreadsheetml/2009/9/main" objectType="CheckBox" lockText="1" noThreeD="1"/>
</file>

<file path=xl/ctrlProps/ctrlProp1997.xml><?xml version="1.0" encoding="utf-8"?>
<formControlPr xmlns="http://schemas.microsoft.com/office/spreadsheetml/2009/9/main" objectType="CheckBox" lockText="1" noThreeD="1"/>
</file>

<file path=xl/ctrlProps/ctrlProp1998.xml><?xml version="1.0" encoding="utf-8"?>
<formControlPr xmlns="http://schemas.microsoft.com/office/spreadsheetml/2009/9/main" objectType="CheckBox" lockText="1" noThreeD="1"/>
</file>

<file path=xl/ctrlProps/ctrlProp19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00.xml><?xml version="1.0" encoding="utf-8"?>
<formControlPr xmlns="http://schemas.microsoft.com/office/spreadsheetml/2009/9/main" objectType="CheckBox" lockText="1" noThreeD="1"/>
</file>

<file path=xl/ctrlProps/ctrlProp2001.xml><?xml version="1.0" encoding="utf-8"?>
<formControlPr xmlns="http://schemas.microsoft.com/office/spreadsheetml/2009/9/main" objectType="CheckBox" lockText="1" noThreeD="1"/>
</file>

<file path=xl/ctrlProps/ctrlProp2002.xml><?xml version="1.0" encoding="utf-8"?>
<formControlPr xmlns="http://schemas.microsoft.com/office/spreadsheetml/2009/9/main" objectType="CheckBox" lockText="1" noThreeD="1"/>
</file>

<file path=xl/ctrlProps/ctrlProp2003.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2.png"/><Relationship Id="rId1" Type="http://schemas.openxmlformats.org/officeDocument/2006/relationships/image" Target="../media/image14.jpeg"/><Relationship Id="rId5" Type="http://schemas.openxmlformats.org/officeDocument/2006/relationships/image" Target="../media/image16.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2.png"/><Relationship Id="rId1" Type="http://schemas.openxmlformats.org/officeDocument/2006/relationships/image" Target="../media/image14.jpeg"/><Relationship Id="rId5" Type="http://schemas.openxmlformats.org/officeDocument/2006/relationships/image" Target="../media/image17.emf"/><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2.png"/><Relationship Id="rId1" Type="http://schemas.openxmlformats.org/officeDocument/2006/relationships/image" Target="../media/image14.jpeg"/><Relationship Id="rId5" Type="http://schemas.openxmlformats.org/officeDocument/2006/relationships/image" Target="../media/image18.emf"/><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emf"/><Relationship Id="rId1" Type="http://schemas.openxmlformats.org/officeDocument/2006/relationships/image" Target="../media/image19.emf"/><Relationship Id="rId5" Type="http://schemas.openxmlformats.org/officeDocument/2006/relationships/image" Target="../media/image23.png"/><Relationship Id="rId4"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1</xdr:row>
      <xdr:rowOff>12913</xdr:rowOff>
    </xdr:from>
    <xdr:to>
      <xdr:col>1</xdr:col>
      <xdr:colOff>1468376</xdr:colOff>
      <xdr:row>3</xdr:row>
      <xdr:rowOff>154305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29" t="27132" r="14198" b="26383"/>
        <a:stretch/>
      </xdr:blipFill>
      <xdr:spPr>
        <a:xfrm>
          <a:off x="152401" y="178648"/>
          <a:ext cx="1563625" cy="518582"/>
        </a:xfrm>
        <a:prstGeom prst="rect">
          <a:avLst/>
        </a:prstGeom>
      </xdr:spPr>
    </xdr:pic>
    <xdr:clientData/>
  </xdr:twoCellAnchor>
  <xdr:twoCellAnchor editAs="oneCell">
    <xdr:from>
      <xdr:col>7</xdr:col>
      <xdr:colOff>3506758</xdr:colOff>
      <xdr:row>0</xdr:row>
      <xdr:rowOff>27364</xdr:rowOff>
    </xdr:from>
    <xdr:to>
      <xdr:col>8</xdr:col>
      <xdr:colOff>5370</xdr:colOff>
      <xdr:row>5</xdr:row>
      <xdr:rowOff>212321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28144" y="27364"/>
          <a:ext cx="1124299" cy="1086368"/>
        </a:xfrm>
        <a:prstGeom prst="rect">
          <a:avLst/>
        </a:prstGeom>
      </xdr:spPr>
    </xdr:pic>
    <xdr:clientData/>
  </xdr:twoCellAnchor>
  <xdr:twoCellAnchor>
    <xdr:from>
      <xdr:col>2</xdr:col>
      <xdr:colOff>716277</xdr:colOff>
      <xdr:row>1</xdr:row>
      <xdr:rowOff>40005</xdr:rowOff>
    </xdr:from>
    <xdr:to>
      <xdr:col>7</xdr:col>
      <xdr:colOff>3177887</xdr:colOff>
      <xdr:row>5</xdr:row>
      <xdr:rowOff>93345</xdr:rowOff>
    </xdr:to>
    <xdr:sp macro="" textlink="">
      <xdr:nvSpPr>
        <xdr:cNvPr id="5" name="ZoneTexte 4">
          <a:extLst>
            <a:ext uri="{FF2B5EF4-FFF2-40B4-BE49-F238E27FC236}">
              <a16:creationId xmlns:a16="http://schemas.microsoft.com/office/drawing/2014/main" id="{00000000-0008-0000-0000-000005000000}"/>
            </a:ext>
          </a:extLst>
        </xdr:cNvPr>
        <xdr:cNvSpPr txBox="1"/>
      </xdr:nvSpPr>
      <xdr:spPr>
        <a:xfrm>
          <a:off x="2110391" y="204528"/>
          <a:ext cx="9388882" cy="780703"/>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chemeClr val="bg1"/>
              </a:solidFill>
              <a:latin typeface="Arial" panose="020B0604020202020204" pitchFamily="34" charset="0"/>
              <a:cs typeface="Arial" panose="020B0604020202020204" pitchFamily="34" charset="0"/>
            </a:rPr>
            <a:t>FNE Formation 2021</a:t>
          </a:r>
        </a:p>
        <a:p>
          <a:pPr algn="ctr"/>
          <a:r>
            <a:rPr lang="fr-FR" sz="1600" b="1">
              <a:solidFill>
                <a:schemeClr val="bg1"/>
              </a:solidFill>
              <a:latin typeface="Arial" panose="020B0604020202020204" pitchFamily="34" charset="0"/>
              <a:cs typeface="Arial" panose="020B0604020202020204" pitchFamily="34" charset="0"/>
            </a:rPr>
            <a:t>Complétez</a:t>
          </a:r>
          <a:r>
            <a:rPr lang="fr-FR" sz="1600" b="1" baseline="0">
              <a:solidFill>
                <a:schemeClr val="bg1"/>
              </a:solidFill>
              <a:latin typeface="Arial" panose="020B0604020202020204" pitchFamily="34" charset="0"/>
              <a:cs typeface="Arial" panose="020B0604020202020204" pitchFamily="34" charset="0"/>
            </a:rPr>
            <a:t> votre demande en 3 étapes</a:t>
          </a:r>
          <a:endParaRPr lang="fr-FR" sz="16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57150</xdr:colOff>
      <xdr:row>13</xdr:row>
      <xdr:rowOff>174219</xdr:rowOff>
    </xdr:from>
    <xdr:to>
      <xdr:col>8</xdr:col>
      <xdr:colOff>95249</xdr:colOff>
      <xdr:row>121</xdr:row>
      <xdr:rowOff>147204</xdr:rowOff>
    </xdr:to>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308264" y="2451560"/>
          <a:ext cx="13468349" cy="20243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latin typeface="Arial" panose="020B0604020202020204" pitchFamily="34" charset="0"/>
              <a:cs typeface="Arial" panose="020B0604020202020204" pitchFamily="34" charset="0"/>
            </a:rPr>
            <a:t>ETAPE</a:t>
          </a:r>
          <a:r>
            <a:rPr lang="fr-FR" sz="1100" b="1" baseline="0">
              <a:latin typeface="Arial" panose="020B0604020202020204" pitchFamily="34" charset="0"/>
              <a:cs typeface="Arial" panose="020B0604020202020204" pitchFamily="34" charset="0"/>
            </a:rPr>
            <a:t> 1 : </a:t>
          </a:r>
          <a:r>
            <a:rPr lang="fr-FR" sz="1100" b="1">
              <a:solidFill>
                <a:sysClr val="windowText" lastClr="000000"/>
              </a:solidFill>
              <a:latin typeface="Arial" panose="020B0604020202020204" pitchFamily="34" charset="0"/>
              <a:cs typeface="Arial" panose="020B0604020202020204" pitchFamily="34" charset="0"/>
            </a:rPr>
            <a:t>Complétez</a:t>
          </a:r>
          <a:r>
            <a:rPr lang="fr-FR" sz="1100" b="1" baseline="0">
              <a:solidFill>
                <a:sysClr val="windowText" lastClr="000000"/>
              </a:solidFill>
              <a:latin typeface="Arial" panose="020B0604020202020204" pitchFamily="34" charset="0"/>
              <a:cs typeface="Arial" panose="020B0604020202020204" pitchFamily="34" charset="0"/>
            </a:rPr>
            <a:t> le premier l'onglet                                                         </a:t>
          </a:r>
          <a:endParaRPr lang="fr-FR" sz="1100" baseline="0">
            <a:solidFill>
              <a:sysClr val="windowText" lastClr="000000"/>
            </a:solidFill>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r>
            <a:rPr lang="fr-FR" sz="1100" b="1" i="1" u="none" strike="noStrike">
              <a:solidFill>
                <a:srgbClr val="C00000"/>
              </a:solidFill>
              <a:effectLst/>
              <a:latin typeface="Arial" panose="020B0604020202020204" pitchFamily="34" charset="0"/>
              <a:cs typeface="Arial" panose="020B0604020202020204" pitchFamily="34" charset="0"/>
            </a:rPr>
            <a:t>                       </a:t>
          </a:r>
          <a:endParaRPr lang="fr-FR" sz="1100" b="0" i="0" u="none" strike="noStrike" baseline="0">
            <a:solidFill>
              <a:schemeClr val="dk1"/>
            </a:solidFill>
            <a:effectLst/>
            <a:latin typeface="Arial" panose="020B0604020202020204" pitchFamily="34" charset="0"/>
            <a:cs typeface="Arial" panose="020B0604020202020204" pitchFamily="34" charset="0"/>
          </a:endParaRPr>
        </a:p>
        <a:p>
          <a:endParaRPr lang="fr-FR" sz="1100" b="0" i="0" u="none" strike="noStrike" baseline="0">
            <a:solidFill>
              <a:schemeClr val="dk1"/>
            </a:solidFill>
            <a:effectLst/>
            <a:latin typeface="Arial" panose="020B0604020202020204" pitchFamily="34" charset="0"/>
            <a:cs typeface="Arial" panose="020B0604020202020204" pitchFamily="34" charset="0"/>
          </a:endParaRPr>
        </a:p>
        <a:p>
          <a:r>
            <a:rPr lang="fr-FR" sz="1100" b="1" i="0" u="none" strike="noStrike" baseline="0">
              <a:solidFill>
                <a:schemeClr val="dk1"/>
              </a:solidFill>
              <a:effectLst/>
              <a:latin typeface="Arial" panose="020B0604020202020204" pitchFamily="34" charset="0"/>
              <a:cs typeface="Arial" panose="020B0604020202020204" pitchFamily="34" charset="0"/>
            </a:rPr>
            <a:t>Renseignez l</a:t>
          </a:r>
          <a:r>
            <a:rPr lang="fr-FR" sz="1100" b="1" baseline="0">
              <a:latin typeface="Arial" panose="020B0604020202020204" pitchFamily="34" charset="0"/>
              <a:cs typeface="Arial" panose="020B0604020202020204" pitchFamily="34" charset="0"/>
            </a:rPr>
            <a:t>es informations liées à votre Entreprise : </a:t>
          </a:r>
        </a:p>
        <a:p>
          <a:endParaRPr lang="fr-FR" sz="1100" baseline="0">
            <a:latin typeface="Arial" panose="020B0604020202020204" pitchFamily="34" charset="0"/>
            <a:cs typeface="Arial" panose="020B0604020202020204" pitchFamily="34" charset="0"/>
          </a:endParaRPr>
        </a:p>
        <a:p>
          <a:r>
            <a:rPr lang="fr-FR" sz="1100" b="1" baseline="0">
              <a:solidFill>
                <a:sysClr val="windowText" lastClr="000000"/>
              </a:solidFill>
              <a:latin typeface="Arial" panose="020B0604020202020204" pitchFamily="34" charset="0"/>
              <a:cs typeface="Arial" panose="020B0604020202020204" pitchFamily="34" charset="0"/>
            </a:rPr>
            <a:t>Complétez</a:t>
          </a:r>
          <a:r>
            <a:rPr lang="fr-FR" sz="1100" b="1" baseline="0">
              <a:solidFill>
                <a:srgbClr val="FF0000"/>
              </a:solidFill>
              <a:latin typeface="Arial" panose="020B0604020202020204" pitchFamily="34" charset="0"/>
              <a:cs typeface="Arial" panose="020B0604020202020204" pitchFamily="34" charset="0"/>
            </a:rPr>
            <a:t> </a:t>
          </a:r>
          <a:r>
            <a:rPr lang="fr-FR" sz="1100" b="1" baseline="0">
              <a:solidFill>
                <a:sysClr val="windowText" lastClr="000000"/>
              </a:solidFill>
              <a:latin typeface="Arial" panose="020B0604020202020204" pitchFamily="34" charset="0"/>
              <a:cs typeface="Arial" panose="020B0604020202020204" pitchFamily="34" charset="0"/>
            </a:rPr>
            <a:t>tous les champs du tableau "Identification du demandeur" et le contact au sein de votre entreprise qui suit le dossier</a:t>
          </a:r>
        </a:p>
        <a:p>
          <a:endParaRPr lang="fr-FR" sz="1100" baseline="0">
            <a:solidFill>
              <a:srgbClr val="FF0000"/>
            </a:solidFill>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r>
            <a:rPr lang="fr-FR" sz="1100" baseline="0">
              <a:latin typeface="Arial" panose="020B0604020202020204" pitchFamily="34" charset="0"/>
              <a:cs typeface="Arial" panose="020B0604020202020204" pitchFamily="34" charset="0"/>
            </a:rPr>
            <a:t> </a:t>
          </a: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1" baseline="0">
            <a:latin typeface="Arial" panose="020B0604020202020204" pitchFamily="34" charset="0"/>
            <a:cs typeface="Arial" panose="020B0604020202020204" pitchFamily="34" charset="0"/>
          </a:endParaRPr>
        </a:p>
        <a:p>
          <a:endParaRPr lang="fr-FR" sz="1100" b="1" baseline="0">
            <a:latin typeface="Arial" panose="020B0604020202020204" pitchFamily="34" charset="0"/>
            <a:cs typeface="Arial" panose="020B0604020202020204" pitchFamily="34" charset="0"/>
          </a:endParaRPr>
        </a:p>
        <a:p>
          <a:endParaRPr lang="fr-FR" sz="1100" b="1" baseline="0">
            <a:latin typeface="Arial" panose="020B0604020202020204" pitchFamily="34" charset="0"/>
            <a:cs typeface="Arial" panose="020B0604020202020204" pitchFamily="34" charset="0"/>
          </a:endParaRPr>
        </a:p>
        <a:p>
          <a:endParaRPr lang="fr-FR" sz="1100" b="1" baseline="0">
            <a:latin typeface="Arial" panose="020B0604020202020204" pitchFamily="34" charset="0"/>
            <a:cs typeface="Arial" panose="020B0604020202020204" pitchFamily="34" charset="0"/>
          </a:endParaRPr>
        </a:p>
        <a:p>
          <a:endParaRPr lang="fr-FR" sz="1100" b="1"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Complétez le plan de formation prévisionnel</a:t>
          </a:r>
          <a:endParaRPr lang="fr-FR" sz="1100" b="1" baseline="0">
            <a:solidFill>
              <a:srgbClr val="FF0000"/>
            </a:solidFill>
            <a:latin typeface="Arial" panose="020B0604020202020204" pitchFamily="34" charset="0"/>
            <a:cs typeface="Arial" panose="020B0604020202020204" pitchFamily="34" charset="0"/>
          </a:endParaRPr>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500" baseline="0"/>
        </a:p>
        <a:p>
          <a:endParaRPr lang="fr-FR" sz="1100" b="1" u="sng" baseline="0">
            <a:latin typeface="Arial" panose="020B0604020202020204" pitchFamily="34" charset="0"/>
            <a:cs typeface="Arial" panose="020B0604020202020204" pitchFamily="34" charset="0"/>
          </a:endParaRPr>
        </a:p>
        <a:p>
          <a:r>
            <a:rPr lang="fr-FR" sz="1100" b="1" u="sng" baseline="0">
              <a:latin typeface="Arial" panose="020B0604020202020204" pitchFamily="34" charset="0"/>
              <a:cs typeface="Arial" panose="020B0604020202020204" pitchFamily="34" charset="0"/>
            </a:rPr>
            <a:t>Lexique des colonnes du tableau : </a:t>
          </a:r>
        </a:p>
        <a:p>
          <a:endParaRPr lang="fr-FR" sz="1100" b="1"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"N° de demande Web" </a:t>
          </a:r>
          <a:r>
            <a:rPr lang="fr-FR" sz="1100" b="0" baseline="0">
              <a:latin typeface="Arial" panose="020B0604020202020204" pitchFamily="34" charset="0"/>
              <a:cs typeface="Arial" panose="020B0604020202020204" pitchFamily="34" charset="0"/>
            </a:rPr>
            <a:t>(colonne B) </a:t>
          </a:r>
          <a:r>
            <a:rPr lang="fr-FR" sz="1100" b="1" baseline="0">
              <a:latin typeface="Arial" panose="020B0604020202020204" pitchFamily="34" charset="0"/>
              <a:cs typeface="Arial" panose="020B0604020202020204" pitchFamily="34" charset="0"/>
            </a:rPr>
            <a:t>: </a:t>
          </a:r>
          <a:r>
            <a:rPr lang="fr-FR" sz="1100" baseline="0">
              <a:latin typeface="Arial" panose="020B0604020202020204" pitchFamily="34" charset="0"/>
              <a:cs typeface="Arial" panose="020B0604020202020204" pitchFamily="34" charset="0"/>
            </a:rPr>
            <a:t>si vous avez déjà effectué votre demande de prise en charge via votre espace personnel Afdas, indiquer le n° de la demande pour nous permettre de l'identifier. </a:t>
          </a:r>
        </a:p>
        <a:p>
          <a:endParaRPr lang="fr-FR" sz="110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"Intitulé des formations" </a:t>
          </a:r>
          <a:r>
            <a:rPr lang="fr-FR" sz="1100" b="0" baseline="0">
              <a:latin typeface="Arial" panose="020B0604020202020204" pitchFamily="34" charset="0"/>
              <a:cs typeface="Arial" panose="020B0604020202020204" pitchFamily="34" charset="0"/>
            </a:rPr>
            <a:t>(colonne C) </a:t>
          </a:r>
          <a:r>
            <a:rPr lang="fr-FR" sz="1100" b="1" baseline="0">
              <a:latin typeface="Arial" panose="020B0604020202020204" pitchFamily="34" charset="0"/>
              <a:cs typeface="Arial" panose="020B0604020202020204" pitchFamily="34" charset="0"/>
            </a:rPr>
            <a:t>: </a:t>
          </a:r>
          <a:r>
            <a:rPr lang="fr-FR" sz="1100" baseline="0">
              <a:latin typeface="Arial" panose="020B0604020202020204" pitchFamily="34" charset="0"/>
              <a:cs typeface="Arial" panose="020B0604020202020204" pitchFamily="34" charset="0"/>
            </a:rPr>
            <a:t>intitulé exact indiqué sur le programme de formation </a:t>
          </a:r>
        </a:p>
        <a:p>
          <a:endParaRPr lang="fr-FR" sz="1100" b="1" baseline="0">
            <a:latin typeface="Arial" panose="020B0604020202020204" pitchFamily="34" charset="0"/>
            <a:cs typeface="Arial" panose="020B0604020202020204" pitchFamily="34" charset="0"/>
          </a:endParaRPr>
        </a:p>
        <a:p>
          <a:r>
            <a:rPr lang="fr-FR" sz="1100" b="1" baseline="0">
              <a:solidFill>
                <a:sysClr val="windowText" lastClr="000000"/>
              </a:solidFill>
              <a:latin typeface="Arial" panose="020B0604020202020204" pitchFamily="34" charset="0"/>
              <a:cs typeface="Arial" panose="020B0604020202020204" pitchFamily="34" charset="0"/>
            </a:rPr>
            <a:t>"Typologie de parcours" </a:t>
          </a:r>
          <a:r>
            <a:rPr lang="fr-FR" sz="1100" b="0" baseline="0">
              <a:solidFill>
                <a:sysClr val="windowText" lastClr="000000"/>
              </a:solidFill>
              <a:latin typeface="Arial" panose="020B0604020202020204" pitchFamily="34" charset="0"/>
              <a:cs typeface="Arial" panose="020B0604020202020204" pitchFamily="34" charset="0"/>
            </a:rPr>
            <a:t>(colonne D) </a:t>
          </a:r>
          <a:r>
            <a:rPr lang="fr-FR" sz="1100" b="1" baseline="0">
              <a:solidFill>
                <a:sysClr val="windowText" lastClr="000000"/>
              </a:solidFill>
              <a:latin typeface="Arial" panose="020B0604020202020204" pitchFamily="34" charset="0"/>
              <a:cs typeface="Arial" panose="020B0604020202020204" pitchFamily="34" charset="0"/>
            </a:rPr>
            <a:t>: </a:t>
          </a:r>
          <a:r>
            <a:rPr lang="fr-FR" sz="1100" b="0" baseline="0">
              <a:solidFill>
                <a:sysClr val="windowText" lastClr="000000"/>
              </a:solidFill>
              <a:latin typeface="Arial" panose="020B0604020202020204" pitchFamily="34" charset="0"/>
              <a:cs typeface="Arial" panose="020B0604020202020204" pitchFamily="34" charset="0"/>
            </a:rPr>
            <a:t>liste déroulante vous permettant de qualifier le type de parcours mis en place. Pour savoir comment faire la distinction entre le parcours compétences spécifiques COVID-19 et celui d'anticipation des mutations, </a:t>
          </a:r>
          <a:r>
            <a:rPr lang="fr-FR" sz="1100" b="1" baseline="0">
              <a:solidFill>
                <a:sysClr val="windowText" lastClr="000000"/>
              </a:solidFill>
              <a:latin typeface="Arial" panose="020B0604020202020204" pitchFamily="34" charset="0"/>
              <a:cs typeface="Arial" panose="020B0604020202020204" pitchFamily="34" charset="0"/>
            </a:rPr>
            <a:t>veuillez vous référer à la notice explicative de la </a:t>
          </a:r>
          <a:r>
            <a:rPr lang="fr-FR" sz="1100" b="1" u="sng" baseline="0">
              <a:solidFill>
                <a:sysClr val="windowText" lastClr="000000"/>
              </a:solidFill>
              <a:latin typeface="Arial" panose="020B0604020202020204" pitchFamily="34" charset="0"/>
              <a:cs typeface="Arial" panose="020B0604020202020204" pitchFamily="34" charset="0"/>
            </a:rPr>
            <a:t>fiche process entreprise</a:t>
          </a:r>
          <a:r>
            <a:rPr lang="fr-FR" sz="1100" b="0" baseline="0">
              <a:solidFill>
                <a:sysClr val="windowText" lastClr="000000"/>
              </a:solidFill>
              <a:latin typeface="Arial" panose="020B0604020202020204" pitchFamily="34" charset="0"/>
              <a:cs typeface="Arial" panose="020B0604020202020204" pitchFamily="34" charset="0"/>
            </a:rPr>
            <a:t>. </a:t>
          </a:r>
          <a:r>
            <a:rPr lang="fr-FR" sz="1100" b="1" baseline="0">
              <a:solidFill>
                <a:sysClr val="windowText" lastClr="000000"/>
              </a:solidFill>
              <a:latin typeface="Arial" panose="020B0604020202020204" pitchFamily="34" charset="0"/>
              <a:cs typeface="Arial" panose="020B0604020202020204" pitchFamily="34" charset="0"/>
            </a:rPr>
            <a:t>L'information sur le type de parcours sera également à indiquer sur chaque module de formation saisi sur le portail Afdas, dans le champ "Objectif de l'action" afin de nous permettre de réaliser des statistiques pour le Min. du Travail.</a:t>
          </a:r>
        </a:p>
        <a:p>
          <a:endParaRPr lang="fr-FR" sz="1100" b="0" baseline="0">
            <a:solidFill>
              <a:sysClr val="windowText" lastClr="000000"/>
            </a:solidFill>
            <a:latin typeface="Arial" panose="020B0604020202020204" pitchFamily="34" charset="0"/>
            <a:cs typeface="Arial" panose="020B0604020202020204" pitchFamily="34" charset="0"/>
          </a:endParaRPr>
        </a:p>
        <a:p>
          <a:r>
            <a:rPr lang="fr-FR" sz="1100" b="1" baseline="0">
              <a:solidFill>
                <a:sysClr val="windowText" lastClr="000000"/>
              </a:solidFill>
              <a:latin typeface="Arial" panose="020B0604020202020204" pitchFamily="34" charset="0"/>
              <a:cs typeface="Arial" panose="020B0604020202020204" pitchFamily="34" charset="0"/>
            </a:rPr>
            <a:t>"Composition du parcours" </a:t>
          </a:r>
          <a:r>
            <a:rPr lang="fr-FR" sz="1100" b="0" baseline="0">
              <a:solidFill>
                <a:sysClr val="windowText" lastClr="000000"/>
              </a:solidFill>
              <a:latin typeface="Arial" panose="020B0604020202020204" pitchFamily="34" charset="0"/>
              <a:cs typeface="Arial" panose="020B0604020202020204" pitchFamily="34" charset="0"/>
            </a:rPr>
            <a:t>(colonne E) : un parcours de formation peut être composé de plusieurs éléments afin de s'adapter mieux à la situation de chaque salarié. Le positionnement sert à déterminer les compétences actuelles du salarié et prescrire un contenu de formation lui permettant d'acquérir les compétences manquantes, en évaluant l'acquisition de ces compétences en cours ou à la fin de la formation (passage d'examen, de test, évaluation par un jury) en vue de l'obtention éventuelle d'une certification / titre / diplôme.</a:t>
          </a:r>
        </a:p>
        <a:p>
          <a:endParaRPr lang="fr-FR" sz="1100" b="0" baseline="0">
            <a:solidFill>
              <a:sysClr val="windowText" lastClr="000000"/>
            </a:solidFill>
            <a:latin typeface="Arial" panose="020B0604020202020204" pitchFamily="34" charset="0"/>
            <a:cs typeface="Arial" panose="020B0604020202020204" pitchFamily="34" charset="0"/>
          </a:endParaRPr>
        </a:p>
        <a:p>
          <a:r>
            <a:rPr lang="fr-FR" sz="1100" b="1" baseline="0">
              <a:solidFill>
                <a:sysClr val="windowText" lastClr="000000"/>
              </a:solidFill>
              <a:latin typeface="Arial" panose="020B0604020202020204" pitchFamily="34" charset="0"/>
              <a:cs typeface="Arial" panose="020B0604020202020204" pitchFamily="34" charset="0"/>
            </a:rPr>
            <a:t>"Type de formation" </a:t>
          </a:r>
          <a:r>
            <a:rPr lang="fr-FR" sz="1100" b="0" baseline="0">
              <a:solidFill>
                <a:sysClr val="windowText" lastClr="000000"/>
              </a:solidFill>
              <a:latin typeface="Arial" panose="020B0604020202020204" pitchFamily="34" charset="0"/>
              <a:cs typeface="Arial" panose="020B0604020202020204" pitchFamily="34" charset="0"/>
            </a:rPr>
            <a:t>(colonne F) : indiquer si la formation est certifiante (sanctionnée par un certificat, un titre, un diplôme, un CQP) ou non (attestation de formation).</a:t>
          </a:r>
        </a:p>
        <a:p>
          <a:endParaRPr lang="fr-FR" sz="110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"Modalité pédagogique" </a:t>
          </a:r>
          <a:r>
            <a:rPr lang="fr-FR" sz="1100" b="0" baseline="0">
              <a:latin typeface="Arial" panose="020B0604020202020204" pitchFamily="34" charset="0"/>
              <a:cs typeface="Arial" panose="020B0604020202020204" pitchFamily="34" charset="0"/>
            </a:rPr>
            <a:t>(colonne G) </a:t>
          </a:r>
          <a:r>
            <a:rPr lang="fr-FR" sz="1100" b="1" baseline="0">
              <a:latin typeface="Arial" panose="020B0604020202020204" pitchFamily="34" charset="0"/>
              <a:cs typeface="Arial" panose="020B0604020202020204" pitchFamily="34" charset="0"/>
            </a:rPr>
            <a:t>:</a:t>
          </a:r>
          <a:r>
            <a:rPr lang="fr-FR" sz="1100" baseline="0">
              <a:latin typeface="Arial" panose="020B0604020202020204" pitchFamily="34" charset="0"/>
              <a:cs typeface="Arial" panose="020B0604020202020204" pitchFamily="34" charset="0"/>
            </a:rPr>
            <a:t>  </a:t>
          </a:r>
          <a:r>
            <a:rPr lang="fr-FR" sz="1100" b="0" baseline="0">
              <a:solidFill>
                <a:schemeClr val="dk1"/>
              </a:solidFill>
              <a:effectLst/>
              <a:latin typeface="Arial" panose="020B0604020202020204" pitchFamily="34" charset="0"/>
              <a:ea typeface="+mn-ea"/>
              <a:cs typeface="Arial" panose="020B0604020202020204" pitchFamily="34" charset="0"/>
            </a:rPr>
            <a:t>liste déroulante vous permettant d'indiquer la modalité de formation 100% distanciel, 100% présentiel, distanciel + </a:t>
          </a:r>
          <a:r>
            <a:rPr lang="fr-FR" sz="1100" b="0" baseline="0">
              <a:solidFill>
                <a:sysClr val="windowText" lastClr="000000"/>
              </a:solidFill>
              <a:effectLst/>
              <a:latin typeface="Arial" panose="020B0604020202020204" pitchFamily="34" charset="0"/>
              <a:ea typeface="+mn-ea"/>
              <a:cs typeface="Arial" panose="020B0604020202020204" pitchFamily="34" charset="0"/>
            </a:rPr>
            <a:t>présentiel, formation interne</a:t>
          </a:r>
          <a:endParaRPr lang="fr-FR">
            <a:solidFill>
              <a:sysClr val="windowText" lastClr="000000"/>
            </a:solidFill>
            <a:effectLst/>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"Nom de l'OF" </a:t>
          </a:r>
          <a:r>
            <a:rPr lang="fr-FR" sz="1100" b="0" baseline="0">
              <a:latin typeface="Arial" panose="020B0604020202020204" pitchFamily="34" charset="0"/>
              <a:cs typeface="Arial" panose="020B0604020202020204" pitchFamily="34" charset="0"/>
            </a:rPr>
            <a:t>(colonne H) </a:t>
          </a:r>
          <a:r>
            <a:rPr lang="fr-FR" sz="1100" b="1" baseline="0">
              <a:latin typeface="Arial" panose="020B0604020202020204" pitchFamily="34" charset="0"/>
              <a:cs typeface="Arial" panose="020B0604020202020204" pitchFamily="34" charset="0"/>
            </a:rPr>
            <a:t>: </a:t>
          </a:r>
          <a:r>
            <a:rPr lang="fr-FR" sz="1100" baseline="0">
              <a:latin typeface="Arial" panose="020B0604020202020204" pitchFamily="34" charset="0"/>
              <a:cs typeface="Arial" panose="020B0604020202020204" pitchFamily="34" charset="0"/>
            </a:rPr>
            <a:t>nom de l'Organisme de Formation indiqué sur votre devis ou nom de l'entreprise en cas de formation interne.</a:t>
          </a:r>
        </a:p>
        <a:p>
          <a:endParaRPr lang="fr-FR" sz="110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"Date de début et date de fin de l'action" </a:t>
          </a:r>
          <a:r>
            <a:rPr lang="fr-FR" sz="1100" b="0" baseline="0">
              <a:latin typeface="Arial" panose="020B0604020202020204" pitchFamily="34" charset="0"/>
              <a:cs typeface="Arial" panose="020B0604020202020204" pitchFamily="34" charset="0"/>
            </a:rPr>
            <a:t>(colonnes I et J) </a:t>
          </a:r>
          <a:r>
            <a:rPr lang="fr-FR" sz="1100" b="1" baseline="0">
              <a:latin typeface="Arial" panose="020B0604020202020204" pitchFamily="34" charset="0"/>
              <a:cs typeface="Arial" panose="020B0604020202020204" pitchFamily="34" charset="0"/>
            </a:rPr>
            <a:t>: </a:t>
          </a:r>
          <a:r>
            <a:rPr lang="fr-FR" sz="1100" baseline="0">
              <a:latin typeface="Arial" panose="020B0604020202020204" pitchFamily="34" charset="0"/>
              <a:cs typeface="Arial" panose="020B0604020202020204" pitchFamily="34" charset="0"/>
            </a:rPr>
            <a:t>indiquer les dates au format JJ/MM/AAAA. Elles se mettent en rouge si elles sont en déhors de la période d'éligibilité.</a:t>
          </a:r>
        </a:p>
        <a:p>
          <a:endParaRPr lang="fr-FR" sz="110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"Nombre d'heures" </a:t>
          </a:r>
          <a:r>
            <a:rPr lang="fr-FR" sz="1100" b="0" baseline="0">
              <a:latin typeface="Arial" panose="020B0604020202020204" pitchFamily="34" charset="0"/>
              <a:cs typeface="Arial" panose="020B0604020202020204" pitchFamily="34" charset="0"/>
            </a:rPr>
            <a:t>(colonne K) </a:t>
          </a:r>
          <a:r>
            <a:rPr lang="fr-FR" sz="1100" baseline="0">
              <a:latin typeface="Arial" panose="020B0604020202020204" pitchFamily="34" charset="0"/>
              <a:cs typeface="Arial" panose="020B0604020202020204" pitchFamily="34" charset="0"/>
            </a:rPr>
            <a:t>: nombre d'heures de formation indiqué sur le programme et/ou devis au format nombre 00,00</a:t>
          </a:r>
        </a:p>
        <a:p>
          <a:endParaRPr lang="fr-FR" sz="1100" baseline="0">
            <a:latin typeface="Arial" panose="020B0604020202020204" pitchFamily="34" charset="0"/>
            <a:cs typeface="Arial" panose="020B0604020202020204" pitchFamily="34" charset="0"/>
          </a:endParaRPr>
        </a:p>
        <a:p>
          <a:r>
            <a:rPr lang="fr-FR" sz="1100" baseline="0">
              <a:latin typeface="Arial" panose="020B0604020202020204" pitchFamily="34" charset="0"/>
              <a:cs typeface="Arial" panose="020B0604020202020204" pitchFamily="34" charset="0"/>
            </a:rPr>
            <a:t>"</a:t>
          </a:r>
          <a:r>
            <a:rPr lang="fr-FR" sz="1100" b="1" baseline="0">
              <a:latin typeface="Arial" panose="020B0604020202020204" pitchFamily="34" charset="0"/>
              <a:cs typeface="Arial" panose="020B0604020202020204" pitchFamily="34" charset="0"/>
            </a:rPr>
            <a:t>Dont heures </a:t>
          </a:r>
          <a:r>
            <a:rPr lang="fr-FR" sz="1100" b="1" baseline="0">
              <a:solidFill>
                <a:srgbClr val="FF0000"/>
              </a:solidFill>
              <a:latin typeface="Arial" panose="020B0604020202020204" pitchFamily="34" charset="0"/>
              <a:cs typeface="Arial" panose="020B0604020202020204" pitchFamily="34" charset="0"/>
            </a:rPr>
            <a:t>en présentiel</a:t>
          </a:r>
          <a:r>
            <a:rPr lang="fr-FR" sz="1100" baseline="0">
              <a:latin typeface="Arial" panose="020B0604020202020204" pitchFamily="34" charset="0"/>
              <a:cs typeface="Arial" panose="020B0604020202020204" pitchFamily="34" charset="0"/>
            </a:rPr>
            <a:t>" (colonne L) : nombre d'heures de formation en présentiel indiqué sur le programme et/ou devis au format nombre 00,00</a:t>
          </a:r>
        </a:p>
        <a:p>
          <a:endParaRPr lang="fr-FR" sz="1100" baseline="0">
            <a:latin typeface="Arial" panose="020B0604020202020204" pitchFamily="34" charset="0"/>
            <a:cs typeface="Arial" panose="020B0604020202020204" pitchFamily="34" charset="0"/>
          </a:endParaRPr>
        </a:p>
        <a:p>
          <a:r>
            <a:rPr lang="fr-FR" sz="1100" baseline="0">
              <a:solidFill>
                <a:sysClr val="windowText" lastClr="000000"/>
              </a:solidFill>
              <a:latin typeface="Arial" panose="020B0604020202020204" pitchFamily="34" charset="0"/>
              <a:cs typeface="Arial" panose="020B0604020202020204" pitchFamily="34" charset="0"/>
            </a:rPr>
            <a:t>"</a:t>
          </a:r>
          <a:r>
            <a:rPr lang="fr-FR" sz="1100" b="1" baseline="0">
              <a:solidFill>
                <a:sysClr val="windowText" lastClr="000000"/>
              </a:solidFill>
              <a:latin typeface="Arial" panose="020B0604020202020204" pitchFamily="34" charset="0"/>
              <a:cs typeface="Arial" panose="020B0604020202020204" pitchFamily="34" charset="0"/>
            </a:rPr>
            <a:t>Nbre de salariés formés" </a:t>
          </a:r>
          <a:r>
            <a:rPr lang="fr-FR" sz="1100" b="0" baseline="0">
              <a:solidFill>
                <a:sysClr val="windowText" lastClr="000000"/>
              </a:solidFill>
              <a:latin typeface="Arial" panose="020B0604020202020204" pitchFamily="34" charset="0"/>
              <a:cs typeface="Arial" panose="020B0604020202020204" pitchFamily="34" charset="0"/>
            </a:rPr>
            <a:t>(colonne M, N et O) </a:t>
          </a:r>
          <a:r>
            <a:rPr lang="fr-FR" sz="1100" b="1" baseline="0">
              <a:solidFill>
                <a:sysClr val="windowText" lastClr="000000"/>
              </a:solidFill>
              <a:latin typeface="Arial" panose="020B0604020202020204" pitchFamily="34" charset="0"/>
              <a:cs typeface="Arial" panose="020B0604020202020204" pitchFamily="34" charset="0"/>
            </a:rPr>
            <a:t>: </a:t>
          </a:r>
          <a:r>
            <a:rPr lang="fr-FR" sz="1100" baseline="0">
              <a:solidFill>
                <a:sysClr val="windowText" lastClr="000000"/>
              </a:solidFill>
              <a:latin typeface="Arial" panose="020B0604020202020204" pitchFamily="34" charset="0"/>
              <a:cs typeface="Arial" panose="020B0604020202020204" pitchFamily="34" charset="0"/>
            </a:rPr>
            <a:t>nombre de salariés en activité partielle et hors activité partielle concernés par la formation. </a:t>
          </a:r>
          <a:r>
            <a:rPr lang="fr-FR" sz="1100" b="1" baseline="0">
              <a:solidFill>
                <a:sysClr val="windowText" lastClr="000000"/>
              </a:solidFill>
              <a:latin typeface="Arial" panose="020B0604020202020204" pitchFamily="34" charset="0"/>
              <a:cs typeface="Arial" panose="020B0604020202020204" pitchFamily="34" charset="0"/>
            </a:rPr>
            <a:t>Les entreprises en difficulté économique doivent renseigner la colonne "hors activité partielle". </a:t>
          </a:r>
        </a:p>
        <a:p>
          <a:endParaRPr lang="fr-FR" sz="1100" baseline="0">
            <a:solidFill>
              <a:sysClr val="windowText" lastClr="000000"/>
            </a:solidFill>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"Coût pédagogique Total </a:t>
          </a:r>
          <a:r>
            <a:rPr lang="fr-FR" sz="1100" b="1" baseline="0">
              <a:solidFill>
                <a:srgbClr val="FF0000"/>
              </a:solidFill>
              <a:latin typeface="Arial" panose="020B0604020202020204" pitchFamily="34" charset="0"/>
              <a:cs typeface="Arial" panose="020B0604020202020204" pitchFamily="34" charset="0"/>
            </a:rPr>
            <a:t>HT</a:t>
          </a:r>
          <a:r>
            <a:rPr lang="fr-FR" sz="1100" b="1" baseline="0">
              <a:latin typeface="Arial" panose="020B0604020202020204" pitchFamily="34" charset="0"/>
              <a:cs typeface="Arial" panose="020B0604020202020204" pitchFamily="34" charset="0"/>
            </a:rPr>
            <a:t> " </a:t>
          </a:r>
          <a:r>
            <a:rPr lang="fr-FR" sz="1100" b="0" baseline="0">
              <a:latin typeface="Arial" panose="020B0604020202020204" pitchFamily="34" charset="0"/>
              <a:cs typeface="Arial" panose="020B0604020202020204" pitchFamily="34" charset="0"/>
            </a:rPr>
            <a:t>(colonne P) </a:t>
          </a:r>
          <a:r>
            <a:rPr lang="fr-FR" sz="1100" b="1" baseline="0">
              <a:latin typeface="Arial" panose="020B0604020202020204" pitchFamily="34" charset="0"/>
              <a:cs typeface="Arial" panose="020B0604020202020204" pitchFamily="34" charset="0"/>
            </a:rPr>
            <a:t>: </a:t>
          </a:r>
          <a:r>
            <a:rPr lang="fr-FR" sz="1100" b="0" baseline="0">
              <a:latin typeface="Arial" panose="020B0604020202020204" pitchFamily="34" charset="0"/>
              <a:cs typeface="Arial" panose="020B0604020202020204" pitchFamily="34" charset="0"/>
            </a:rPr>
            <a:t>indiquer le coût pédagogique total de l'action en </a:t>
          </a:r>
          <a:r>
            <a:rPr lang="fr-FR" sz="1100" b="1" baseline="0">
              <a:solidFill>
                <a:sysClr val="windowText" lastClr="000000"/>
              </a:solidFill>
              <a:latin typeface="Arial" panose="020B0604020202020204" pitchFamily="34" charset="0"/>
              <a:cs typeface="Arial" panose="020B0604020202020204" pitchFamily="34" charset="0"/>
            </a:rPr>
            <a:t>HT</a:t>
          </a:r>
        </a:p>
        <a:p>
          <a:endParaRPr lang="fr-FR" sz="1100" b="1" baseline="0">
            <a:solidFill>
              <a:sysClr val="windowText" lastClr="000000"/>
            </a:solidFill>
            <a:latin typeface="Arial" panose="020B0604020202020204" pitchFamily="34" charset="0"/>
            <a:cs typeface="Arial" panose="020B0604020202020204" pitchFamily="34" charset="0"/>
          </a:endParaRPr>
        </a:p>
        <a:p>
          <a:r>
            <a:rPr lang="fr-FR" sz="1100" b="1" baseline="0">
              <a:solidFill>
                <a:sysClr val="windowText" lastClr="000000"/>
              </a:solidFill>
              <a:latin typeface="Arial" panose="020B0604020202020204" pitchFamily="34" charset="0"/>
              <a:cs typeface="Arial" panose="020B0604020202020204" pitchFamily="34" charset="0"/>
            </a:rPr>
            <a:t>"Demande de frais annexes ?" </a:t>
          </a:r>
          <a:r>
            <a:rPr lang="fr-FR" sz="1100" b="0" baseline="0">
              <a:solidFill>
                <a:sysClr val="windowText" lastClr="000000"/>
              </a:solidFill>
              <a:latin typeface="Arial" panose="020B0604020202020204" pitchFamily="34" charset="0"/>
              <a:cs typeface="Arial" panose="020B0604020202020204" pitchFamily="34" charset="0"/>
            </a:rPr>
            <a:t>(colonne Q) : indiquer "oui" si vous souhaitez bénéficier de frais annexes sur la base de 2€ HT x nb. heures de formation ou non si vous ne le souhaitez pas.</a:t>
          </a:r>
        </a:p>
        <a:p>
          <a:endParaRPr lang="fr-FR" sz="1100" b="0" baseline="0">
            <a:solidFill>
              <a:sysClr val="windowText" lastClr="000000"/>
            </a:solidFill>
            <a:latin typeface="Arial" panose="020B0604020202020204" pitchFamily="34" charset="0"/>
            <a:cs typeface="Arial" panose="020B0604020202020204" pitchFamily="34" charset="0"/>
          </a:endParaRPr>
        </a:p>
        <a:p>
          <a:r>
            <a:rPr lang="fr-FR" sz="1100" b="0" baseline="0">
              <a:solidFill>
                <a:sysClr val="windowText" lastClr="000000"/>
              </a:solidFill>
              <a:latin typeface="Arial" panose="020B0604020202020204" pitchFamily="34" charset="0"/>
              <a:cs typeface="Arial" panose="020B0604020202020204" pitchFamily="34" charset="0"/>
            </a:rPr>
            <a:t>"</a:t>
          </a:r>
          <a:r>
            <a:rPr lang="fr-FR" sz="1100" b="1" baseline="0">
              <a:solidFill>
                <a:sysClr val="windowText" lastClr="000000"/>
              </a:solidFill>
              <a:latin typeface="Arial" panose="020B0604020202020204" pitchFamily="34" charset="0"/>
              <a:cs typeface="Arial" panose="020B0604020202020204" pitchFamily="34" charset="0"/>
            </a:rPr>
            <a:t>Demande de rémunération </a:t>
          </a:r>
          <a:r>
            <a:rPr lang="fr-FR" sz="1100" b="1" baseline="0">
              <a:solidFill>
                <a:srgbClr val="FF0000"/>
              </a:solidFill>
              <a:latin typeface="Arial" panose="020B0604020202020204" pitchFamily="34" charset="0"/>
              <a:cs typeface="Arial" panose="020B0604020202020204" pitchFamily="34" charset="0"/>
            </a:rPr>
            <a:t>(uniquement ent. en Mutations et/ou reprise d'activité)</a:t>
          </a:r>
          <a:r>
            <a:rPr lang="fr-FR" sz="1100" b="0" baseline="0">
              <a:solidFill>
                <a:sysClr val="windowText" lastClr="000000"/>
              </a:solidFill>
              <a:latin typeface="Arial" panose="020B0604020202020204" pitchFamily="34" charset="0"/>
              <a:cs typeface="Arial" panose="020B0604020202020204" pitchFamily="34" charset="0"/>
            </a:rPr>
            <a:t>" (colonne R) : </a:t>
          </a:r>
          <a:r>
            <a:rPr lang="fr-FR" sz="1100" b="0" baseline="0">
              <a:solidFill>
                <a:srgbClr val="FF0000"/>
              </a:solidFill>
              <a:latin typeface="Arial" panose="020B0604020202020204" pitchFamily="34" charset="0"/>
              <a:cs typeface="Arial" panose="020B0604020202020204" pitchFamily="34" charset="0"/>
            </a:rPr>
            <a:t>indiquer "oui" si vous souhaitez bénéficier de la rémunération sur la base de 13€ HT x nb. heures de formation ou "non" si vous ne le souhaitez pas.</a:t>
          </a:r>
        </a:p>
        <a:p>
          <a:endParaRPr lang="fr-FR" sz="1100" b="0" baseline="0">
            <a:solidFill>
              <a:srgbClr val="FF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ysClr val="windowText" lastClr="000000"/>
              </a:solidFill>
              <a:latin typeface="Arial" panose="020B0604020202020204" pitchFamily="34" charset="0"/>
              <a:cs typeface="Arial" panose="020B0604020202020204" pitchFamily="34" charset="0"/>
            </a:rPr>
            <a:t>"Coût horaire par salarié" </a:t>
          </a:r>
          <a:r>
            <a:rPr lang="fr-FR" sz="1100" b="0" baseline="0">
              <a:solidFill>
                <a:sysClr val="windowText" lastClr="000000"/>
              </a:solidFill>
              <a:latin typeface="Arial" panose="020B0604020202020204" pitchFamily="34" charset="0"/>
              <a:cs typeface="Arial" panose="020B0604020202020204" pitchFamily="34" charset="0"/>
            </a:rPr>
            <a:t>(colonne S) </a:t>
          </a:r>
          <a:r>
            <a:rPr lang="fr-FR" sz="1100" b="1" baseline="0">
              <a:solidFill>
                <a:sysClr val="windowText" lastClr="000000"/>
              </a:solidFill>
              <a:latin typeface="Arial" panose="020B0604020202020204" pitchFamily="34" charset="0"/>
              <a:cs typeface="Arial" panose="020B0604020202020204" pitchFamily="34" charset="0"/>
            </a:rPr>
            <a:t>: </a:t>
          </a:r>
          <a:r>
            <a:rPr lang="fr-FR" sz="1100" b="0" baseline="0">
              <a:solidFill>
                <a:sysClr val="windowText" lastClr="000000"/>
              </a:solidFill>
              <a:latin typeface="Arial" panose="020B0604020202020204" pitchFamily="34" charset="0"/>
              <a:cs typeface="Arial" panose="020B0604020202020204" pitchFamily="34" charset="0"/>
            </a:rPr>
            <a:t>cette cellule est calculée automatiquement. E</a:t>
          </a:r>
          <a:r>
            <a:rPr lang="fr-FR" sz="1100" b="0" baseline="0">
              <a:solidFill>
                <a:sysClr val="windowText" lastClr="000000"/>
              </a:solidFill>
              <a:effectLst/>
              <a:latin typeface="Arial" panose="020B0604020202020204" pitchFamily="34" charset="0"/>
              <a:ea typeface="+mn-ea"/>
              <a:cs typeface="Arial" panose="020B0604020202020204" pitchFamily="34" charset="0"/>
            </a:rPr>
            <a:t>n cas de coût horaire élevé, la cellule se met en rouge, auquel cas, merci de compléter la colonne O "</a:t>
          </a:r>
          <a:r>
            <a:rPr lang="fr-FR" sz="1100" b="0" baseline="0">
              <a:solidFill>
                <a:schemeClr val="dk1"/>
              </a:solidFill>
              <a:effectLst/>
              <a:latin typeface="Arial" panose="020B0604020202020204" pitchFamily="34" charset="0"/>
              <a:ea typeface="+mn-ea"/>
              <a:cs typeface="Arial" panose="020B0604020202020204" pitchFamily="34" charset="0"/>
            </a:rPr>
            <a:t>Justification du coût horaire". </a:t>
          </a:r>
          <a:r>
            <a:rPr lang="fr-FR" sz="1100" b="0" i="1" baseline="0">
              <a:solidFill>
                <a:schemeClr val="dk1"/>
              </a:solidFill>
              <a:effectLst/>
              <a:latin typeface="Arial" panose="020B0604020202020204" pitchFamily="34" charset="0"/>
              <a:ea typeface="+mn-ea"/>
              <a:cs typeface="Arial" panose="020B0604020202020204" pitchFamily="34" charset="0"/>
            </a:rPr>
            <a:t>En vertu de l’article R 6316-4 du code du travail, les Opco veillent à une adéquation financière des prestations et à une homogénéité des prix des formations, ainsi, une justification pourra être demandée sur les coûts horaires de formation élevés.</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1" baseline="0">
            <a:solidFill>
              <a:srgbClr val="FF0000"/>
            </a:solidFill>
            <a:latin typeface="Arial" panose="020B0604020202020204" pitchFamily="34" charset="0"/>
            <a:cs typeface="Arial" panose="020B0604020202020204" pitchFamily="34" charset="0"/>
          </a:endParaRPr>
        </a:p>
        <a:p>
          <a:r>
            <a:rPr lang="fr-FR" sz="1100" b="1" i="0" baseline="0">
              <a:solidFill>
                <a:sysClr val="windowText" lastClr="000000"/>
              </a:solidFill>
              <a:latin typeface="Arial" panose="020B0604020202020204" pitchFamily="34" charset="0"/>
              <a:cs typeface="Arial" panose="020B0604020202020204" pitchFamily="34" charset="0"/>
            </a:rPr>
            <a:t>"Contrôle dates formation" </a:t>
          </a:r>
          <a:r>
            <a:rPr lang="fr-FR" sz="1100" b="0" i="0" baseline="0">
              <a:solidFill>
                <a:sysClr val="windowText" lastClr="000000"/>
              </a:solidFill>
              <a:latin typeface="Arial" panose="020B0604020202020204" pitchFamily="34" charset="0"/>
              <a:cs typeface="Arial" panose="020B0604020202020204" pitchFamily="34" charset="0"/>
            </a:rPr>
            <a:t>(colonne T) : cette cellule est calculée automatiquement grâce à une formule qui permet de vérifier si la formation se déroule bien pendant la période d'éligibilité.</a:t>
          </a:r>
        </a:p>
        <a:p>
          <a:endParaRPr lang="fr-FR" sz="1100" b="0" i="0" baseline="0">
            <a:solidFill>
              <a:sysClr val="windowText" lastClr="000000"/>
            </a:solidFill>
            <a:latin typeface="Arial" panose="020B0604020202020204" pitchFamily="34" charset="0"/>
            <a:cs typeface="Arial" panose="020B0604020202020204" pitchFamily="34" charset="0"/>
          </a:endParaRPr>
        </a:p>
        <a:p>
          <a:r>
            <a:rPr lang="fr-FR" sz="1100" b="1" i="0" baseline="0">
              <a:solidFill>
                <a:sysClr val="windowText" lastClr="000000"/>
              </a:solidFill>
              <a:latin typeface="Arial" panose="020B0604020202020204" pitchFamily="34" charset="0"/>
              <a:cs typeface="Arial" panose="020B0604020202020204" pitchFamily="34" charset="0"/>
            </a:rPr>
            <a:t>"Montant </a:t>
          </a:r>
          <a:r>
            <a:rPr lang="fr-FR" sz="1100" b="1" i="0" baseline="0">
              <a:solidFill>
                <a:srgbClr val="FF0000"/>
              </a:solidFill>
              <a:latin typeface="Arial" panose="020B0604020202020204" pitchFamily="34" charset="0"/>
              <a:cs typeface="Arial" panose="020B0604020202020204" pitchFamily="34" charset="0"/>
            </a:rPr>
            <a:t>CP </a:t>
          </a:r>
          <a:r>
            <a:rPr lang="fr-FR" sz="1100" b="1" i="0" baseline="0">
              <a:solidFill>
                <a:sysClr val="windowText" lastClr="000000"/>
              </a:solidFill>
              <a:latin typeface="Arial" panose="020B0604020202020204" pitchFamily="34" charset="0"/>
              <a:cs typeface="Arial" panose="020B0604020202020204" pitchFamily="34" charset="0"/>
            </a:rPr>
            <a:t>pris en charge par le FNE Formation" </a:t>
          </a:r>
          <a:r>
            <a:rPr lang="fr-FR" sz="1100" b="0" i="0" baseline="0">
              <a:solidFill>
                <a:sysClr val="windowText" lastClr="000000"/>
              </a:solidFill>
              <a:latin typeface="Arial" panose="020B0604020202020204" pitchFamily="34" charset="0"/>
              <a:cs typeface="Arial" panose="020B0604020202020204" pitchFamily="34" charset="0"/>
            </a:rPr>
            <a:t>(colonne U) : cette cellule est calculée automatiquement grâce à une formule, en fonction de la situation de votre entreprise et votre taille.</a:t>
          </a:r>
        </a:p>
        <a:p>
          <a:r>
            <a:rPr lang="fr-FR" sz="1100" b="1" i="0" baseline="0">
              <a:solidFill>
                <a:sysClr val="windowText" lastClr="000000"/>
              </a:solidFill>
              <a:latin typeface="Arial" panose="020B0604020202020204" pitchFamily="34" charset="0"/>
              <a:cs typeface="Arial" panose="020B0604020202020204" pitchFamily="34" charset="0"/>
            </a:rPr>
            <a:t>"Montant frais annexes pris en charge par le FNE Formation" </a:t>
          </a:r>
          <a:r>
            <a:rPr lang="fr-FR" sz="1100" b="0" i="0" baseline="0">
              <a:solidFill>
                <a:sysClr val="windowText" lastClr="000000"/>
              </a:solidFill>
              <a:latin typeface="Arial" panose="020B0604020202020204" pitchFamily="34" charset="0"/>
              <a:cs typeface="Arial" panose="020B0604020202020204" pitchFamily="34" charset="0"/>
            </a:rPr>
            <a:t>(colonne V) : cette cellule est calculée automatiquement sur la base du nombre d'heures de formation présentielles multiplié par 2€.</a:t>
          </a:r>
        </a:p>
        <a:p>
          <a:r>
            <a:rPr lang="fr-FR" sz="1100" b="1" i="0" baseline="0">
              <a:solidFill>
                <a:sysClr val="windowText" lastClr="000000"/>
              </a:solidFill>
              <a:latin typeface="Arial" panose="020B0604020202020204" pitchFamily="34" charset="0"/>
              <a:cs typeface="Arial" panose="020B0604020202020204" pitchFamily="34" charset="0"/>
            </a:rPr>
            <a:t>"</a:t>
          </a:r>
          <a:r>
            <a:rPr lang="fr-FR" sz="1100" b="1" i="0" baseline="0">
              <a:solidFill>
                <a:srgbClr val="FF0000"/>
              </a:solidFill>
              <a:latin typeface="Arial" panose="020B0604020202020204" pitchFamily="34" charset="0"/>
              <a:cs typeface="Arial" panose="020B0604020202020204" pitchFamily="34" charset="0"/>
            </a:rPr>
            <a:t>Montant rémunération pris en charge par le FNE Formation</a:t>
          </a:r>
          <a:r>
            <a:rPr lang="fr-FR" sz="1100" b="1" i="0" baseline="0">
              <a:solidFill>
                <a:sysClr val="windowText" lastClr="000000"/>
              </a:solidFill>
              <a:latin typeface="Arial" panose="020B0604020202020204" pitchFamily="34" charset="0"/>
              <a:cs typeface="Arial" panose="020B0604020202020204" pitchFamily="34" charset="0"/>
            </a:rPr>
            <a:t>" </a:t>
          </a:r>
          <a:r>
            <a:rPr lang="fr-FR" sz="1100" b="0" i="0" baseline="0">
              <a:solidFill>
                <a:sysClr val="windowText" lastClr="000000"/>
              </a:solidFill>
              <a:latin typeface="Arial" panose="020B0604020202020204" pitchFamily="34" charset="0"/>
              <a:cs typeface="Arial" panose="020B0604020202020204" pitchFamily="34" charset="0"/>
            </a:rPr>
            <a:t>(colonne W) : </a:t>
          </a:r>
          <a:r>
            <a:rPr lang="fr-FR" sz="1100" b="0" i="0" baseline="0">
              <a:solidFill>
                <a:srgbClr val="FF0000"/>
              </a:solidFill>
              <a:latin typeface="Arial" panose="020B0604020202020204" pitchFamily="34" charset="0"/>
              <a:cs typeface="Arial" panose="020B0604020202020204" pitchFamily="34" charset="0"/>
            </a:rPr>
            <a:t>cette cellule est calculée automatiquement sur la base du nombre d'heures de formation multiplié par 13€, montant auquel s'appliquent ensuite les prises en charge correspondantes à votre taille d'entreprise.</a:t>
          </a:r>
        </a:p>
        <a:p>
          <a:endParaRPr lang="fr-FR" sz="1100" b="0" i="0" baseline="0">
            <a:solidFill>
              <a:sysClr val="windowText" lastClr="000000"/>
            </a:solidFill>
            <a:latin typeface="Arial" panose="020B0604020202020204" pitchFamily="34" charset="0"/>
            <a:cs typeface="Arial" panose="020B0604020202020204" pitchFamily="34" charset="0"/>
          </a:endParaRPr>
        </a:p>
        <a:p>
          <a:r>
            <a:rPr lang="fr-FR" sz="1100" b="1" i="0" baseline="0">
              <a:solidFill>
                <a:sysClr val="windowText" lastClr="000000"/>
              </a:solidFill>
              <a:latin typeface="Arial" panose="020B0604020202020204" pitchFamily="34" charset="0"/>
              <a:cs typeface="Arial" panose="020B0604020202020204" pitchFamily="34" charset="0"/>
            </a:rPr>
            <a:t>"Montant total pris en charge par le FNE Formation" </a:t>
          </a:r>
          <a:r>
            <a:rPr lang="fr-FR" sz="1100" b="0" i="0" baseline="0">
              <a:solidFill>
                <a:sysClr val="windowText" lastClr="000000"/>
              </a:solidFill>
              <a:latin typeface="Arial" panose="020B0604020202020204" pitchFamily="34" charset="0"/>
              <a:cs typeface="Arial" panose="020B0604020202020204" pitchFamily="34" charset="0"/>
            </a:rPr>
            <a:t>(colonne X) : cellule réalisant la somme des colonnes S et T.</a:t>
          </a:r>
        </a:p>
        <a:p>
          <a:endParaRPr lang="fr-FR" sz="1100" b="0" i="0" baseline="0">
            <a:solidFill>
              <a:sysClr val="windowText" lastClr="000000"/>
            </a:solidFill>
            <a:latin typeface="Arial" panose="020B0604020202020204" pitchFamily="34" charset="0"/>
            <a:cs typeface="Arial" panose="020B0604020202020204" pitchFamily="34" charset="0"/>
          </a:endParaRPr>
        </a:p>
        <a:p>
          <a:r>
            <a:rPr lang="fr-FR" sz="1100" b="1" i="0" baseline="0">
              <a:solidFill>
                <a:sysClr val="windowText" lastClr="000000"/>
              </a:solidFill>
              <a:latin typeface="Arial" panose="020B0604020202020204" pitchFamily="34" charset="0"/>
              <a:cs typeface="Arial" panose="020B0604020202020204" pitchFamily="34" charset="0"/>
            </a:rPr>
            <a:t>"Justification du coût horaire" </a:t>
          </a:r>
          <a:r>
            <a:rPr lang="fr-FR" sz="1100" b="0" i="0" baseline="0">
              <a:solidFill>
                <a:sysClr val="windowText" lastClr="000000"/>
              </a:solidFill>
              <a:latin typeface="Arial" panose="020B0604020202020204" pitchFamily="34" charset="0"/>
              <a:cs typeface="Arial" panose="020B0604020202020204" pitchFamily="34" charset="0"/>
            </a:rPr>
            <a:t>(colonne Y) : merci de compléter cette colonne uniquement si des cellules dans la colonne L se mettent en rouge.</a:t>
          </a:r>
        </a:p>
        <a:p>
          <a:endParaRPr lang="fr-FR" sz="1100" b="0" i="0" baseline="0">
            <a:solidFill>
              <a:sysClr val="windowText" lastClr="000000"/>
            </a:solidFill>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"Descriptif de la demande" </a:t>
          </a:r>
          <a:r>
            <a:rPr lang="fr-FR" sz="1100" b="0" baseline="0">
              <a:latin typeface="Arial" panose="020B0604020202020204" pitchFamily="34" charset="0"/>
              <a:cs typeface="Arial" panose="020B0604020202020204" pitchFamily="34" charset="0"/>
            </a:rPr>
            <a:t>(colonne Z) </a:t>
          </a:r>
          <a:r>
            <a:rPr lang="fr-FR" sz="1100" b="1" baseline="0">
              <a:latin typeface="Arial" panose="020B0604020202020204" pitchFamily="34" charset="0"/>
              <a:cs typeface="Arial" panose="020B0604020202020204" pitchFamily="34" charset="0"/>
            </a:rPr>
            <a:t>: </a:t>
          </a:r>
          <a:r>
            <a:rPr lang="fr-FR" sz="1100" b="0" baseline="0">
              <a:latin typeface="Arial" panose="020B0604020202020204" pitchFamily="34" charset="0"/>
              <a:cs typeface="Arial" panose="020B0604020202020204" pitchFamily="34" charset="0"/>
            </a:rPr>
            <a:t>décrire le contexte dans lequel l’entreprise propose le(s) parcours de formation, notamment les enjeux auxquels elle est confrontée et le lien avec les propositions de parcours</a:t>
          </a:r>
        </a:p>
        <a:p>
          <a:r>
            <a:rPr lang="fr-FR" sz="1100" b="1" baseline="0">
              <a:latin typeface="Arial" panose="020B0604020202020204" pitchFamily="34" charset="0"/>
              <a:cs typeface="Arial" panose="020B0604020202020204" pitchFamily="34" charset="0"/>
            </a:rPr>
            <a:t>"Instruction colonne réservée à l'Afdas" </a:t>
          </a:r>
          <a:r>
            <a:rPr lang="fr-FR" sz="1100" b="0" baseline="0">
              <a:latin typeface="Arial" panose="020B0604020202020204" pitchFamily="34" charset="0"/>
              <a:cs typeface="Arial" panose="020B0604020202020204" pitchFamily="34" charset="0"/>
            </a:rPr>
            <a:t>(colonne AA) : ne pas compléter</a:t>
          </a:r>
        </a:p>
        <a:p>
          <a:endParaRPr lang="fr-FR">
            <a:effectLst/>
          </a:endParaRPr>
        </a:p>
        <a:p>
          <a:endParaRPr lang="fr-FR">
            <a:effectLst/>
          </a:endParaRPr>
        </a:p>
        <a:p>
          <a:endParaRPr lang="fr-FR">
            <a:effectLst/>
          </a:endParaRPr>
        </a:p>
        <a:p>
          <a:r>
            <a:rPr lang="fr-FR" sz="1200" b="1" baseline="0">
              <a:solidFill>
                <a:schemeClr val="dk1"/>
              </a:solidFill>
              <a:effectLst/>
              <a:latin typeface="Arial" panose="020B0604020202020204" pitchFamily="34" charset="0"/>
              <a:ea typeface="+mn-ea"/>
              <a:cs typeface="Arial" panose="020B0604020202020204" pitchFamily="34" charset="0"/>
            </a:rPr>
            <a:t>ETAPE 2 : complétez l'onglet</a:t>
          </a:r>
          <a:r>
            <a:rPr lang="fr-FR" sz="1200" b="0" baseline="0">
              <a:solidFill>
                <a:schemeClr val="dk1"/>
              </a:solidFill>
              <a:effectLst/>
              <a:latin typeface="Arial" panose="020B0604020202020204" pitchFamily="34" charset="0"/>
              <a:ea typeface="+mn-ea"/>
              <a:cs typeface="Arial" panose="020B0604020202020204" pitchFamily="34" charset="0"/>
            </a:rPr>
            <a:t>   </a:t>
          </a:r>
        </a:p>
        <a:p>
          <a:endParaRPr lang="fr-FR" sz="1200" b="0" baseline="0">
            <a:solidFill>
              <a:schemeClr val="dk1"/>
            </a:solidFill>
            <a:effectLst/>
            <a:latin typeface="Arial" panose="020B0604020202020204" pitchFamily="34" charset="0"/>
            <a:ea typeface="+mn-ea"/>
            <a:cs typeface="Arial" panose="020B0604020202020204" pitchFamily="34" charset="0"/>
          </a:endParaRPr>
        </a:p>
        <a:p>
          <a:r>
            <a:rPr lang="fr-FR" sz="1200" b="0" baseline="0">
              <a:solidFill>
                <a:schemeClr val="dk1"/>
              </a:solidFill>
              <a:effectLst/>
              <a:latin typeface="Arial" panose="020B0604020202020204" pitchFamily="34" charset="0"/>
              <a:ea typeface="+mn-ea"/>
              <a:cs typeface="Arial" panose="020B0604020202020204" pitchFamily="34" charset="0"/>
            </a:rPr>
            <a:t>Pour chaque salarié bénéficiaire d'une ou plusieurs actions de formation, indiquer :</a:t>
          </a:r>
        </a:p>
        <a:p>
          <a:endParaRPr lang="fr-FR" sz="1200" b="0" baseline="0">
            <a:solidFill>
              <a:schemeClr val="dk1"/>
            </a:solidFill>
            <a:effectLst/>
            <a:latin typeface="Arial" panose="020B0604020202020204" pitchFamily="34" charset="0"/>
            <a:ea typeface="+mn-ea"/>
            <a:cs typeface="Arial" panose="020B0604020202020204" pitchFamily="34" charset="0"/>
          </a:endParaRPr>
        </a:p>
        <a:p>
          <a:r>
            <a:rPr lang="fr-FR" sz="1200" b="0" baseline="0">
              <a:solidFill>
                <a:schemeClr val="dk1"/>
              </a:solidFill>
              <a:effectLst/>
              <a:latin typeface="Arial" panose="020B0604020202020204" pitchFamily="34" charset="0"/>
              <a:ea typeface="+mn-ea"/>
              <a:cs typeface="Arial" panose="020B0604020202020204" pitchFamily="34" charset="0"/>
            </a:rPr>
            <a:t>- le nom (colonne B)</a:t>
          </a:r>
        </a:p>
        <a:p>
          <a:r>
            <a:rPr lang="fr-FR" sz="1200" b="0" baseline="0">
              <a:solidFill>
                <a:sysClr val="windowText" lastClr="000000"/>
              </a:solidFill>
              <a:effectLst/>
              <a:latin typeface="Arial" panose="020B0604020202020204" pitchFamily="34" charset="0"/>
              <a:ea typeface="+mn-ea"/>
              <a:cs typeface="Arial" panose="020B0604020202020204" pitchFamily="34" charset="0"/>
            </a:rPr>
            <a:t>- le prénom (colonne C)</a:t>
          </a:r>
        </a:p>
        <a:p>
          <a:r>
            <a:rPr lang="fr-FR" sz="1200" b="0" baseline="0">
              <a:solidFill>
                <a:sysClr val="windowText" lastClr="000000"/>
              </a:solidFill>
              <a:effectLst/>
              <a:latin typeface="Arial" panose="020B0604020202020204" pitchFamily="34" charset="0"/>
              <a:ea typeface="+mn-ea"/>
              <a:cs typeface="Arial" panose="020B0604020202020204" pitchFamily="34" charset="0"/>
            </a:rPr>
            <a:t>- s'il est placé en activité partielle ou non (colonne D). Les entreprises en "difficulté économique" ou en "mutations / reprise d'activité" doivent choisir la valeur "hors activité partielle".</a:t>
          </a:r>
        </a:p>
        <a:p>
          <a:r>
            <a:rPr lang="fr-FR" sz="1200" b="0" baseline="0">
              <a:solidFill>
                <a:sysClr val="windowText" lastClr="000000"/>
              </a:solidFill>
              <a:effectLst/>
              <a:latin typeface="Arial" panose="020B0604020202020204" pitchFamily="34" charset="0"/>
              <a:ea typeface="+mn-ea"/>
              <a:cs typeface="Arial" panose="020B0604020202020204" pitchFamily="34" charset="0"/>
            </a:rPr>
            <a:t>- le(s) numéro(s) d'action suivie(s) par le salarié (colonne E) : numéro de la colonne A de l'onglet "1 - Plan formation FNE à remplir</a:t>
          </a:r>
          <a:r>
            <a:rPr lang="fr-FR" sz="1200" b="0" baseline="0">
              <a:solidFill>
                <a:schemeClr val="dk1"/>
              </a:solidFill>
              <a:effectLst/>
              <a:latin typeface="Arial" panose="020B0604020202020204" pitchFamily="34" charset="0"/>
              <a:ea typeface="+mn-ea"/>
              <a:cs typeface="Arial" panose="020B0604020202020204" pitchFamily="34" charset="0"/>
            </a:rPr>
            <a:t>"</a:t>
          </a:r>
        </a:p>
        <a:p>
          <a:r>
            <a:rPr lang="fr-FR" sz="1200" b="0" baseline="0">
              <a:solidFill>
                <a:schemeClr val="dk1"/>
              </a:solidFill>
              <a:effectLst/>
              <a:latin typeface="Arial" panose="020B0604020202020204" pitchFamily="34" charset="0"/>
              <a:ea typeface="+mn-ea"/>
              <a:cs typeface="Arial" panose="020B0604020202020204" pitchFamily="34" charset="0"/>
            </a:rPr>
            <a:t>- "colonnes réservées Afdas" (H et I) : ne pas compléter</a:t>
          </a:r>
          <a:endParaRPr lang="fr-FR" sz="1200">
            <a:effectLst/>
            <a:latin typeface="Arial" panose="020B0604020202020204" pitchFamily="34" charset="0"/>
            <a:cs typeface="Arial" panose="020B0604020202020204" pitchFamily="34" charset="0"/>
          </a:endParaRPr>
        </a:p>
        <a:p>
          <a:endParaRPr lang="fr-FR" sz="1100" b="1" baseline="0">
            <a:latin typeface="Arial" panose="020B0604020202020204" pitchFamily="34" charset="0"/>
            <a:cs typeface="Arial" panose="020B0604020202020204" pitchFamily="34" charset="0"/>
          </a:endParaRPr>
        </a:p>
        <a:p>
          <a:endParaRPr lang="fr-FR" sz="1100" b="1" baseline="0">
            <a:latin typeface="Arial" panose="020B0604020202020204" pitchFamily="34" charset="0"/>
            <a:cs typeface="Arial" panose="020B0604020202020204" pitchFamily="34" charset="0"/>
          </a:endParaRPr>
        </a:p>
        <a:p>
          <a:endParaRPr lang="fr-FR" sz="1100" b="0" baseline="0">
            <a:latin typeface="Arial" panose="020B0604020202020204" pitchFamily="34" charset="0"/>
            <a:cs typeface="Arial" panose="020B0604020202020204" pitchFamily="34" charset="0"/>
          </a:endParaRPr>
        </a:p>
        <a:p>
          <a:r>
            <a:rPr lang="fr-FR" sz="1200" b="1" baseline="0">
              <a:latin typeface="Arial" panose="020B0604020202020204" pitchFamily="34" charset="0"/>
              <a:cs typeface="Arial" panose="020B0604020202020204" pitchFamily="34" charset="0"/>
            </a:rPr>
            <a:t>ETAPE 3 : complétez l'onglet "Récap Demande FNE à signer"</a:t>
          </a:r>
        </a:p>
        <a:p>
          <a:endParaRPr lang="fr-FR" sz="1200" b="1" baseline="0">
            <a:latin typeface="Arial" panose="020B0604020202020204" pitchFamily="34" charset="0"/>
            <a:cs typeface="Arial" panose="020B0604020202020204" pitchFamily="34" charset="0"/>
          </a:endParaRPr>
        </a:p>
        <a:p>
          <a:r>
            <a:rPr lang="fr-FR" sz="1200" b="1" baseline="0">
              <a:latin typeface="Arial" panose="020B0604020202020204" pitchFamily="34" charset="0"/>
              <a:cs typeface="Arial" panose="020B0604020202020204" pitchFamily="34" charset="0"/>
            </a:rPr>
            <a:t>• </a:t>
          </a:r>
          <a:r>
            <a:rPr lang="fr-FR" sz="1200" b="1" baseline="0">
              <a:solidFill>
                <a:schemeClr val="accent6">
                  <a:lumMod val="75000"/>
                </a:schemeClr>
              </a:solidFill>
              <a:latin typeface="Arial" panose="020B0604020202020204" pitchFamily="34" charset="0"/>
              <a:cs typeface="Arial" panose="020B0604020202020204" pitchFamily="34" charset="0"/>
            </a:rPr>
            <a:t>3a</a:t>
          </a:r>
          <a:r>
            <a:rPr lang="fr-FR" sz="1200" b="1" baseline="0">
              <a:latin typeface="Arial" panose="020B0604020202020204" pitchFamily="34" charset="0"/>
              <a:cs typeface="Arial" panose="020B0604020202020204" pitchFamily="34" charset="0"/>
            </a:rPr>
            <a:t> si vous êtes une </a:t>
          </a:r>
          <a:r>
            <a:rPr lang="fr-FR" sz="1200" b="1" baseline="0">
              <a:solidFill>
                <a:schemeClr val="accent6">
                  <a:lumMod val="75000"/>
                </a:schemeClr>
              </a:solidFill>
              <a:latin typeface="Arial" panose="020B0604020202020204" pitchFamily="34" charset="0"/>
              <a:cs typeface="Arial" panose="020B0604020202020204" pitchFamily="34" charset="0"/>
            </a:rPr>
            <a:t>entreprise en activité partielle</a:t>
          </a:r>
          <a:r>
            <a:rPr lang="fr-FR" sz="1200" b="1" baseline="0">
              <a:latin typeface="Arial" panose="020B0604020202020204" pitchFamily="34" charset="0"/>
              <a:cs typeface="Arial" panose="020B0604020202020204" pitchFamily="34" charset="0"/>
            </a:rPr>
            <a:t> </a:t>
          </a:r>
        </a:p>
        <a:p>
          <a:endParaRPr lang="fr-FR" sz="1200" b="1" baseline="0">
            <a:latin typeface="Arial" panose="020B0604020202020204" pitchFamily="34" charset="0"/>
            <a:cs typeface="Arial" panose="020B0604020202020204" pitchFamily="34" charset="0"/>
          </a:endParaRPr>
        </a:p>
        <a:p>
          <a:r>
            <a:rPr lang="fr-FR" sz="1200" b="1" baseline="0">
              <a:latin typeface="Arial" panose="020B0604020202020204" pitchFamily="34" charset="0"/>
              <a:cs typeface="Arial" panose="020B0604020202020204" pitchFamily="34" charset="0"/>
            </a:rPr>
            <a:t>• </a:t>
          </a:r>
          <a:r>
            <a:rPr lang="fr-FR" sz="1200" b="1" baseline="0">
              <a:solidFill>
                <a:schemeClr val="accent6">
                  <a:lumMod val="75000"/>
                </a:schemeClr>
              </a:solidFill>
              <a:latin typeface="Arial" panose="020B0604020202020204" pitchFamily="34" charset="0"/>
              <a:cs typeface="Arial" panose="020B0604020202020204" pitchFamily="34" charset="0"/>
            </a:rPr>
            <a:t>3b</a:t>
          </a:r>
          <a:r>
            <a:rPr lang="fr-FR" sz="1200" b="1" baseline="0">
              <a:latin typeface="Arial" panose="020B0604020202020204" pitchFamily="34" charset="0"/>
              <a:cs typeface="Arial" panose="020B0604020202020204" pitchFamily="34" charset="0"/>
            </a:rPr>
            <a:t> si vous êtes une </a:t>
          </a:r>
          <a:r>
            <a:rPr lang="fr-FR" sz="1200" b="1" baseline="0">
              <a:solidFill>
                <a:schemeClr val="accent6">
                  <a:lumMod val="75000"/>
                </a:schemeClr>
              </a:solidFill>
              <a:latin typeface="Arial" panose="020B0604020202020204" pitchFamily="34" charset="0"/>
              <a:cs typeface="Arial" panose="020B0604020202020204" pitchFamily="34" charset="0"/>
            </a:rPr>
            <a:t>entreprise en difficulté économique </a:t>
          </a:r>
          <a:r>
            <a:rPr lang="fr-FR" sz="1100" b="0" baseline="0">
              <a:solidFill>
                <a:schemeClr val="accent6">
                  <a:lumMod val="75000"/>
                </a:schemeClr>
              </a:solidFill>
              <a:latin typeface="Arial" panose="020B0604020202020204" pitchFamily="34" charset="0"/>
              <a:cs typeface="Arial" panose="020B0604020202020204" pitchFamily="34" charset="0"/>
            </a:rPr>
            <a:t>                                            </a:t>
          </a:r>
        </a:p>
        <a:p>
          <a:endParaRPr lang="fr-FR" sz="1100" b="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 </a:t>
          </a:r>
          <a:r>
            <a:rPr lang="fr-FR" sz="1100" b="1" baseline="0">
              <a:solidFill>
                <a:schemeClr val="accent6">
                  <a:lumMod val="75000"/>
                </a:schemeClr>
              </a:solidFill>
              <a:latin typeface="Arial" panose="020B0604020202020204" pitchFamily="34" charset="0"/>
              <a:cs typeface="Arial" panose="020B0604020202020204" pitchFamily="34" charset="0"/>
            </a:rPr>
            <a:t>3c </a:t>
          </a:r>
          <a:r>
            <a:rPr lang="fr-FR" sz="1100" b="1" baseline="0">
              <a:solidFill>
                <a:sysClr val="windowText" lastClr="000000"/>
              </a:solidFill>
              <a:latin typeface="Arial" panose="020B0604020202020204" pitchFamily="34" charset="0"/>
              <a:cs typeface="Arial" panose="020B0604020202020204" pitchFamily="34" charset="0"/>
            </a:rPr>
            <a:t>si vous êtes une </a:t>
          </a:r>
          <a:r>
            <a:rPr lang="fr-FR" sz="1100" b="1" baseline="0">
              <a:solidFill>
                <a:schemeClr val="accent6">
                  <a:lumMod val="75000"/>
                </a:schemeClr>
              </a:solidFill>
              <a:latin typeface="Arial" panose="020B0604020202020204" pitchFamily="34" charset="0"/>
              <a:cs typeface="Arial" panose="020B0604020202020204" pitchFamily="34" charset="0"/>
            </a:rPr>
            <a:t>entreprise en Mutations et/ou reprise d'activité</a:t>
          </a:r>
        </a:p>
        <a:p>
          <a:endParaRPr lang="fr-FR" sz="1100" b="1"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Cet onglet se complète automatiquement,</a:t>
          </a:r>
          <a:r>
            <a:rPr lang="fr-FR" sz="1100" b="0" baseline="0">
              <a:latin typeface="Arial" panose="020B0604020202020204" pitchFamily="34" charset="0"/>
              <a:cs typeface="Arial" panose="020B0604020202020204" pitchFamily="34" charset="0"/>
            </a:rPr>
            <a:t> il vous suffit de : </a:t>
          </a:r>
        </a:p>
        <a:p>
          <a:endParaRPr lang="fr-FR" sz="1100" b="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 </a:t>
          </a:r>
          <a:r>
            <a:rPr lang="fr-FR" sz="1100" b="0" baseline="0">
              <a:latin typeface="Arial" panose="020B0604020202020204" pitchFamily="34" charset="0"/>
              <a:cs typeface="Arial" panose="020B0604020202020204" pitchFamily="34" charset="0"/>
            </a:rPr>
            <a:t>Vérifier l'exactitude de l'ensemble de renseignements. S</a:t>
          </a:r>
          <a:r>
            <a:rPr lang="fr-FR" sz="1050" b="0" i="0" baseline="0">
              <a:latin typeface="Arial" panose="020B0604020202020204" pitchFamily="34" charset="0"/>
              <a:cs typeface="Arial" panose="020B0604020202020204" pitchFamily="34" charset="0"/>
            </a:rPr>
            <a:t>i elles ne sont pas conformes, retournez dans l'onglet "1-Plan de formation FNE à remplir" pour les modifier car les informations se sont intégrées automatiquement grâce à des formules. </a:t>
          </a:r>
        </a:p>
        <a:p>
          <a:endParaRPr lang="fr-FR" sz="1100" b="0" baseline="0">
            <a:latin typeface="Arial" panose="020B0604020202020204" pitchFamily="34" charset="0"/>
            <a:cs typeface="Arial" panose="020B0604020202020204" pitchFamily="34" charset="0"/>
          </a:endParaRPr>
        </a:p>
        <a:p>
          <a:r>
            <a:rPr lang="fr-FR" sz="1100" b="0" baseline="0">
              <a:latin typeface="Arial" panose="020B0604020202020204" pitchFamily="34" charset="0"/>
              <a:cs typeface="Arial" panose="020B0604020202020204" pitchFamily="34" charset="0"/>
            </a:rPr>
            <a:t>- Prendre connaissance </a:t>
          </a:r>
          <a:r>
            <a:rPr lang="fr-FR" sz="1100" b="0" baseline="0">
              <a:solidFill>
                <a:sysClr val="windowText" lastClr="000000"/>
              </a:solidFill>
              <a:latin typeface="Arial" panose="020B0604020202020204" pitchFamily="34" charset="0"/>
              <a:cs typeface="Arial" panose="020B0604020202020204" pitchFamily="34" charset="0"/>
            </a:rPr>
            <a:t>des engagements de l'Entreprise </a:t>
          </a:r>
        </a:p>
        <a:p>
          <a:endParaRPr lang="fr-FR" sz="1100" b="1" baseline="0">
            <a:solidFill>
              <a:srgbClr val="C00000"/>
            </a:solidFill>
            <a:latin typeface="Arial" panose="020B0604020202020204" pitchFamily="34" charset="0"/>
            <a:cs typeface="Arial" panose="020B0604020202020204" pitchFamily="34" charset="0"/>
          </a:endParaRPr>
        </a:p>
        <a:p>
          <a:r>
            <a:rPr lang="fr-FR" sz="1100" b="1" baseline="0">
              <a:solidFill>
                <a:sysClr val="windowText" lastClr="000000"/>
              </a:solidFill>
              <a:latin typeface="Arial" panose="020B0604020202020204" pitchFamily="34" charset="0"/>
              <a:cs typeface="Arial" panose="020B0604020202020204" pitchFamily="34" charset="0"/>
            </a:rPr>
            <a:t>- </a:t>
          </a:r>
          <a:r>
            <a:rPr lang="fr-FR" sz="1100" b="0" baseline="0">
              <a:solidFill>
                <a:sysClr val="windowText" lastClr="000000"/>
              </a:solidFill>
              <a:latin typeface="Arial" panose="020B0604020202020204" pitchFamily="34" charset="0"/>
              <a:cs typeface="Arial" panose="020B0604020202020204" pitchFamily="34" charset="0"/>
            </a:rPr>
            <a:t>Dater et signer le bon onglet correspondant à votre situation</a:t>
          </a:r>
        </a:p>
        <a:p>
          <a:endParaRPr lang="fr-FR" sz="1100" b="1" baseline="0">
            <a:solidFill>
              <a:sysClr val="windowText" lastClr="000000"/>
            </a:solidFill>
          </a:endParaRPr>
        </a:p>
        <a:p>
          <a:pPr algn="ctr"/>
          <a:r>
            <a:rPr lang="fr-FR" sz="1400" b="1" baseline="0">
              <a:solidFill>
                <a:sysClr val="windowText" lastClr="000000"/>
              </a:solidFill>
              <a:latin typeface="Arial" panose="020B0604020202020204" pitchFamily="34" charset="0"/>
              <a:cs typeface="Arial" panose="020B0604020202020204" pitchFamily="34" charset="0"/>
            </a:rPr>
            <a:t>Vous avez terminé de compléter votre demande FNE Formation. Vous pouvez l'adresser à votre Conseiller.</a:t>
          </a:r>
        </a:p>
        <a:p>
          <a:r>
            <a:rPr lang="fr-FR" sz="1100" b="1" baseline="0"/>
            <a:t> </a:t>
          </a:r>
        </a:p>
        <a:p>
          <a:endParaRPr lang="fr-FR" sz="1100" b="1" baseline="0"/>
        </a:p>
      </xdr:txBody>
    </xdr:sp>
    <xdr:clientData/>
  </xdr:twoCellAnchor>
  <xdr:twoCellAnchor editAs="oneCell">
    <xdr:from>
      <xdr:col>1</xdr:col>
      <xdr:colOff>150375</xdr:colOff>
      <xdr:row>15</xdr:row>
      <xdr:rowOff>72391</xdr:rowOff>
    </xdr:from>
    <xdr:to>
      <xdr:col>1</xdr:col>
      <xdr:colOff>475900</xdr:colOff>
      <xdr:row>16</xdr:row>
      <xdr:rowOff>161059</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401489" y="2774027"/>
          <a:ext cx="325525" cy="284018"/>
        </a:xfrm>
        <a:prstGeom prst="rect">
          <a:avLst/>
        </a:prstGeom>
      </xdr:spPr>
    </xdr:pic>
    <xdr:clientData/>
  </xdr:twoCellAnchor>
  <xdr:twoCellAnchor editAs="oneCell">
    <xdr:from>
      <xdr:col>1</xdr:col>
      <xdr:colOff>602499</xdr:colOff>
      <xdr:row>15</xdr:row>
      <xdr:rowOff>102697</xdr:rowOff>
    </xdr:from>
    <xdr:to>
      <xdr:col>2</xdr:col>
      <xdr:colOff>1120543</xdr:colOff>
      <xdr:row>16</xdr:row>
      <xdr:rowOff>117910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853613" y="2804333"/>
          <a:ext cx="2379748" cy="214373"/>
        </a:xfrm>
        <a:prstGeom prst="rect">
          <a:avLst/>
        </a:prstGeom>
      </xdr:spPr>
    </xdr:pic>
    <xdr:clientData/>
  </xdr:twoCellAnchor>
  <xdr:twoCellAnchor>
    <xdr:from>
      <xdr:col>4</xdr:col>
      <xdr:colOff>1065240</xdr:colOff>
      <xdr:row>5</xdr:row>
      <xdr:rowOff>157076</xdr:rowOff>
    </xdr:from>
    <xdr:to>
      <xdr:col>5</xdr:col>
      <xdr:colOff>524913</xdr:colOff>
      <xdr:row>12</xdr:row>
      <xdr:rowOff>98887</xdr:rowOff>
    </xdr:to>
    <xdr:sp macro="" textlink="">
      <xdr:nvSpPr>
        <xdr:cNvPr id="7" name="Flèche : bas 6">
          <a:extLst>
            <a:ext uri="{FF2B5EF4-FFF2-40B4-BE49-F238E27FC236}">
              <a16:creationId xmlns:a16="http://schemas.microsoft.com/office/drawing/2014/main" id="{00000000-0008-0000-0000-000007000000}"/>
            </a:ext>
          </a:extLst>
        </xdr:cNvPr>
        <xdr:cNvSpPr/>
      </xdr:nvSpPr>
      <xdr:spPr>
        <a:xfrm>
          <a:off x="6581081" y="1048962"/>
          <a:ext cx="533400" cy="115408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2</xdr:col>
      <xdr:colOff>1275197</xdr:colOff>
      <xdr:row>13</xdr:row>
      <xdr:rowOff>205566</xdr:rowOff>
    </xdr:from>
    <xdr:to>
      <xdr:col>3</xdr:col>
      <xdr:colOff>850129</xdr:colOff>
      <xdr:row>15</xdr:row>
      <xdr:rowOff>21619</xdr:rowOff>
    </xdr:to>
    <xdr:pic>
      <xdr:nvPicPr>
        <xdr:cNvPr id="14" name="Imag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a:stretch>
          <a:fillRect/>
        </a:stretch>
      </xdr:blipFill>
      <xdr:spPr>
        <a:xfrm>
          <a:off x="3388015" y="2482907"/>
          <a:ext cx="2021645" cy="232727"/>
        </a:xfrm>
        <a:prstGeom prst="rect">
          <a:avLst/>
        </a:prstGeom>
      </xdr:spPr>
    </xdr:pic>
    <xdr:clientData/>
  </xdr:twoCellAnchor>
  <xdr:twoCellAnchor editAs="oneCell">
    <xdr:from>
      <xdr:col>2</xdr:col>
      <xdr:colOff>533253</xdr:colOff>
      <xdr:row>90</xdr:row>
      <xdr:rowOff>129886</xdr:rowOff>
    </xdr:from>
    <xdr:to>
      <xdr:col>2</xdr:col>
      <xdr:colOff>1958716</xdr:colOff>
      <xdr:row>92</xdr:row>
      <xdr:rowOff>60612</xdr:rowOff>
    </xdr:to>
    <xdr:pic>
      <xdr:nvPicPr>
        <xdr:cNvPr id="13" name="Imag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6"/>
        <a:srcRect t="-29800" b="-29180"/>
        <a:stretch/>
      </xdr:blipFill>
      <xdr:spPr>
        <a:xfrm>
          <a:off x="2585458" y="17577954"/>
          <a:ext cx="1425463" cy="259772"/>
        </a:xfrm>
        <a:prstGeom prst="rect">
          <a:avLst/>
        </a:prstGeom>
      </xdr:spPr>
    </xdr:pic>
    <xdr:clientData/>
  </xdr:twoCellAnchor>
  <xdr:twoCellAnchor editAs="oneCell">
    <xdr:from>
      <xdr:col>1</xdr:col>
      <xdr:colOff>164523</xdr:colOff>
      <xdr:row>20</xdr:row>
      <xdr:rowOff>98195</xdr:rowOff>
    </xdr:from>
    <xdr:to>
      <xdr:col>7</xdr:col>
      <xdr:colOff>16626</xdr:colOff>
      <xdr:row>31</xdr:row>
      <xdr:rowOff>55876</xdr:rowOff>
    </xdr:to>
    <xdr:pic>
      <xdr:nvPicPr>
        <xdr:cNvPr id="16" name="Imag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15637" y="3795627"/>
          <a:ext cx="8648700" cy="2226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126076</xdr:colOff>
      <xdr:row>33</xdr:row>
      <xdr:rowOff>192405</xdr:rowOff>
    </xdr:from>
    <xdr:to>
      <xdr:col>7</xdr:col>
      <xdr:colOff>3837709</xdr:colOff>
      <xdr:row>41</xdr:row>
      <xdr:rowOff>165640</xdr:rowOff>
    </xdr:to>
    <xdr:pic>
      <xdr:nvPicPr>
        <xdr:cNvPr id="18" name="Image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77190" y="6530860"/>
          <a:ext cx="12504420" cy="1528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2092038</xdr:colOff>
      <xdr:row>105</xdr:row>
      <xdr:rowOff>72214</xdr:rowOff>
    </xdr:from>
    <xdr:to>
      <xdr:col>3</xdr:col>
      <xdr:colOff>1202577</xdr:colOff>
      <xdr:row>106</xdr:row>
      <xdr:rowOff>128847</xdr:rowOff>
    </xdr:to>
    <xdr:pic>
      <xdr:nvPicPr>
        <xdr:cNvPr id="19" name="Image 18">
          <a:extLst>
            <a:ext uri="{FF2B5EF4-FFF2-40B4-BE49-F238E27FC236}">
              <a16:creationId xmlns:a16="http://schemas.microsoft.com/office/drawing/2014/main" id="{00000000-0008-0000-0000-000013000000}"/>
            </a:ext>
          </a:extLst>
        </xdr:cNvPr>
        <xdr:cNvPicPr/>
      </xdr:nvPicPr>
      <xdr:blipFill rotWithShape="1">
        <a:blip xmlns:r="http://schemas.openxmlformats.org/officeDocument/2006/relationships" r:embed="rId9"/>
        <a:srcRect l="29175" t="94824" r="62736" b="3247"/>
        <a:stretch/>
      </xdr:blipFill>
      <xdr:spPr bwMode="auto">
        <a:xfrm>
          <a:off x="4144243" y="19988123"/>
          <a:ext cx="1491789" cy="2211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137332</xdr:colOff>
      <xdr:row>107</xdr:row>
      <xdr:rowOff>128847</xdr:rowOff>
    </xdr:from>
    <xdr:to>
      <xdr:col>4</xdr:col>
      <xdr:colOff>385848</xdr:colOff>
      <xdr:row>109</xdr:row>
      <xdr:rowOff>23033</xdr:rowOff>
    </xdr:to>
    <xdr:pic>
      <xdr:nvPicPr>
        <xdr:cNvPr id="20" name="Image 19">
          <a:extLst>
            <a:ext uri="{FF2B5EF4-FFF2-40B4-BE49-F238E27FC236}">
              <a16:creationId xmlns:a16="http://schemas.microsoft.com/office/drawing/2014/main" id="{00000000-0008-0000-0000-000014000000}"/>
            </a:ext>
          </a:extLst>
        </xdr:cNvPr>
        <xdr:cNvPicPr/>
      </xdr:nvPicPr>
      <xdr:blipFill rotWithShape="1">
        <a:blip xmlns:r="http://schemas.openxmlformats.org/officeDocument/2006/relationships" r:embed="rId9"/>
        <a:srcRect l="38431" t="94866" r="51828" b="3030"/>
        <a:stretch/>
      </xdr:blipFill>
      <xdr:spPr bwMode="auto">
        <a:xfrm>
          <a:off x="4570787" y="20373802"/>
          <a:ext cx="1867766" cy="22323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530109</xdr:colOff>
      <xdr:row>109</xdr:row>
      <xdr:rowOff>163482</xdr:rowOff>
    </xdr:from>
    <xdr:to>
      <xdr:col>4</xdr:col>
      <xdr:colOff>453216</xdr:colOff>
      <xdr:row>111</xdr:row>
      <xdr:rowOff>17319</xdr:rowOff>
    </xdr:to>
    <xdr:pic>
      <xdr:nvPicPr>
        <xdr:cNvPr id="15" name="Image 14">
          <a:extLst>
            <a:ext uri="{FF2B5EF4-FFF2-40B4-BE49-F238E27FC236}">
              <a16:creationId xmlns:a16="http://schemas.microsoft.com/office/drawing/2014/main" id="{00000000-0008-0000-0000-00000F000000}"/>
            </a:ext>
          </a:extLst>
        </xdr:cNvPr>
        <xdr:cNvPicPr/>
      </xdr:nvPicPr>
      <xdr:blipFill rotWithShape="1">
        <a:blip xmlns:r="http://schemas.openxmlformats.org/officeDocument/2006/relationships" r:embed="rId10"/>
        <a:srcRect l="48796" t="94810" r="42648" b="3441"/>
        <a:stretch/>
      </xdr:blipFill>
      <xdr:spPr bwMode="auto">
        <a:xfrm>
          <a:off x="4963564" y="20737482"/>
          <a:ext cx="1542357" cy="182882"/>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111813</xdr:colOff>
          <xdr:row>24</xdr:row>
          <xdr:rowOff>17357</xdr:rowOff>
        </xdr:from>
        <xdr:to>
          <xdr:col>4</xdr:col>
          <xdr:colOff>2574713</xdr:colOff>
          <xdr:row>24</xdr:row>
          <xdr:rowOff>560917</xdr:rowOff>
        </xdr:to>
        <xdr:grpSp>
          <xdr:nvGrpSpPr>
            <xdr:cNvPr id="4" name="Groupe 3">
              <a:extLst>
                <a:ext uri="{FF2B5EF4-FFF2-40B4-BE49-F238E27FC236}">
                  <a16:creationId xmlns:a16="http://schemas.microsoft.com/office/drawing/2014/main" id="{00000000-0008-0000-0100-000004000000}"/>
                </a:ext>
              </a:extLst>
            </xdr:cNvPr>
            <xdr:cNvGrpSpPr>
              <a:grpSpLocks/>
            </xdr:cNvGrpSpPr>
          </xdr:nvGrpSpPr>
          <xdr:grpSpPr>
            <a:xfrm>
              <a:off x="6779313" y="6811857"/>
              <a:ext cx="2462900" cy="543560"/>
              <a:chOff x="7276698" y="6477639"/>
              <a:chExt cx="2462904" cy="618774"/>
            </a:xfrm>
          </xdr:grpSpPr>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7279692" y="6477639"/>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7276698" y="6740175"/>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8870508" y="6485414"/>
                <a:ext cx="869094" cy="3352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8859097" y="6740948"/>
                <a:ext cx="800735" cy="3550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xdr:twoCellAnchor editAs="oneCell">
    <xdr:from>
      <xdr:col>1</xdr:col>
      <xdr:colOff>82312</xdr:colOff>
      <xdr:row>1</xdr:row>
      <xdr:rowOff>66157</xdr:rowOff>
    </xdr:from>
    <xdr:to>
      <xdr:col>2</xdr:col>
      <xdr:colOff>858609</xdr:colOff>
      <xdr:row>3</xdr:row>
      <xdr:rowOff>1835</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29" t="27132" r="14198" b="26383"/>
        <a:stretch/>
      </xdr:blipFill>
      <xdr:spPr>
        <a:xfrm>
          <a:off x="358844" y="240270"/>
          <a:ext cx="1703950" cy="594453"/>
        </a:xfrm>
        <a:prstGeom prst="rect">
          <a:avLst/>
        </a:prstGeom>
      </xdr:spPr>
    </xdr:pic>
    <xdr:clientData/>
  </xdr:twoCellAnchor>
  <xdr:twoCellAnchor editAs="oneCell">
    <xdr:from>
      <xdr:col>26</xdr:col>
      <xdr:colOff>1049567</xdr:colOff>
      <xdr:row>0</xdr:row>
      <xdr:rowOff>38334</xdr:rowOff>
    </xdr:from>
    <xdr:to>
      <xdr:col>26</xdr:col>
      <xdr:colOff>2486872</xdr:colOff>
      <xdr:row>7</xdr:row>
      <xdr:rowOff>21230</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334400" y="38334"/>
          <a:ext cx="1502075" cy="1486576"/>
        </a:xfrm>
        <a:prstGeom prst="rect">
          <a:avLst/>
        </a:prstGeom>
      </xdr:spPr>
    </xdr:pic>
    <xdr:clientData/>
  </xdr:twoCellAnchor>
  <xdr:twoCellAnchor editAs="oneCell">
    <xdr:from>
      <xdr:col>3</xdr:col>
      <xdr:colOff>54430</xdr:colOff>
      <xdr:row>21</xdr:row>
      <xdr:rowOff>26454</xdr:rowOff>
    </xdr:from>
    <xdr:to>
      <xdr:col>3</xdr:col>
      <xdr:colOff>439724</xdr:colOff>
      <xdr:row>21</xdr:row>
      <xdr:rowOff>324394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3755573" y="4625668"/>
          <a:ext cx="370054" cy="282700"/>
        </a:xfrm>
        <a:prstGeom prst="rect">
          <a:avLst/>
        </a:prstGeom>
      </xdr:spPr>
    </xdr:pic>
    <xdr:clientData/>
  </xdr:twoCellAnchor>
  <mc:AlternateContent xmlns:mc="http://schemas.openxmlformats.org/markup-compatibility/2006">
    <mc:Choice xmlns:a14="http://schemas.microsoft.com/office/drawing/2010/main" Requires="a14">
      <xdr:twoCellAnchor>
        <xdr:from>
          <xdr:col>20</xdr:col>
          <xdr:colOff>85725</xdr:colOff>
          <xdr:row>11</xdr:row>
          <xdr:rowOff>66675</xdr:rowOff>
        </xdr:from>
        <xdr:to>
          <xdr:col>20</xdr:col>
          <xdr:colOff>2505075</xdr:colOff>
          <xdr:row>12</xdr:row>
          <xdr:rowOff>142875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11</xdr:row>
          <xdr:rowOff>95250</xdr:rowOff>
        </xdr:from>
        <xdr:to>
          <xdr:col>19</xdr:col>
          <xdr:colOff>1162050</xdr:colOff>
          <xdr:row>12</xdr:row>
          <xdr:rowOff>133350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26</xdr:row>
          <xdr:rowOff>21167</xdr:rowOff>
        </xdr:from>
        <xdr:to>
          <xdr:col>4</xdr:col>
          <xdr:colOff>2570903</xdr:colOff>
          <xdr:row>26</xdr:row>
          <xdr:rowOff>559012</xdr:rowOff>
        </xdr:to>
        <xdr:grpSp>
          <xdr:nvGrpSpPr>
            <xdr:cNvPr id="28" name="Groupe 27">
              <a:extLst>
                <a:ext uri="{FF2B5EF4-FFF2-40B4-BE49-F238E27FC236}">
                  <a16:creationId xmlns:a16="http://schemas.microsoft.com/office/drawing/2014/main" id="{00000000-0008-0000-0100-00001C000000}"/>
                </a:ext>
              </a:extLst>
            </xdr:cNvPr>
            <xdr:cNvGrpSpPr>
              <a:grpSpLocks/>
            </xdr:cNvGrpSpPr>
          </xdr:nvGrpSpPr>
          <xdr:grpSpPr>
            <a:xfrm>
              <a:off x="6779313" y="7979834"/>
              <a:ext cx="2459090" cy="537845"/>
              <a:chOff x="7276715" y="6477638"/>
              <a:chExt cx="2462916" cy="618770"/>
            </a:xfrm>
          </xdr:grpSpPr>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25</xdr:row>
          <xdr:rowOff>21167</xdr:rowOff>
        </xdr:from>
        <xdr:to>
          <xdr:col>4</xdr:col>
          <xdr:colOff>2570903</xdr:colOff>
          <xdr:row>25</xdr:row>
          <xdr:rowOff>559012</xdr:rowOff>
        </xdr:to>
        <xdr:grpSp>
          <xdr:nvGrpSpPr>
            <xdr:cNvPr id="33" name="Groupe 32">
              <a:extLst>
                <a:ext uri="{FF2B5EF4-FFF2-40B4-BE49-F238E27FC236}">
                  <a16:creationId xmlns:a16="http://schemas.microsoft.com/office/drawing/2014/main" id="{00000000-0008-0000-0100-000021000000}"/>
                </a:ext>
              </a:extLst>
            </xdr:cNvPr>
            <xdr:cNvGrpSpPr>
              <a:grpSpLocks/>
            </xdr:cNvGrpSpPr>
          </xdr:nvGrpSpPr>
          <xdr:grpSpPr>
            <a:xfrm>
              <a:off x="6779313" y="7397750"/>
              <a:ext cx="2459090" cy="537845"/>
              <a:chOff x="7276715" y="6477638"/>
              <a:chExt cx="2462916" cy="618770"/>
            </a:xfrm>
          </xdr:grpSpPr>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27</xdr:row>
          <xdr:rowOff>21167</xdr:rowOff>
        </xdr:from>
        <xdr:to>
          <xdr:col>4</xdr:col>
          <xdr:colOff>2570903</xdr:colOff>
          <xdr:row>27</xdr:row>
          <xdr:rowOff>559012</xdr:rowOff>
        </xdr:to>
        <xdr:grpSp>
          <xdr:nvGrpSpPr>
            <xdr:cNvPr id="38" name="Groupe 37">
              <a:extLst>
                <a:ext uri="{FF2B5EF4-FFF2-40B4-BE49-F238E27FC236}">
                  <a16:creationId xmlns:a16="http://schemas.microsoft.com/office/drawing/2014/main" id="{00000000-0008-0000-0100-000026000000}"/>
                </a:ext>
              </a:extLst>
            </xdr:cNvPr>
            <xdr:cNvGrpSpPr>
              <a:grpSpLocks/>
            </xdr:cNvGrpSpPr>
          </xdr:nvGrpSpPr>
          <xdr:grpSpPr>
            <a:xfrm>
              <a:off x="6779313" y="8561917"/>
              <a:ext cx="2459090" cy="537845"/>
              <a:chOff x="7276715" y="6477638"/>
              <a:chExt cx="2462916" cy="618770"/>
            </a:xfrm>
          </xdr:grpSpPr>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28</xdr:row>
          <xdr:rowOff>21167</xdr:rowOff>
        </xdr:from>
        <xdr:to>
          <xdr:col>4</xdr:col>
          <xdr:colOff>2570903</xdr:colOff>
          <xdr:row>28</xdr:row>
          <xdr:rowOff>559012</xdr:rowOff>
        </xdr:to>
        <xdr:grpSp>
          <xdr:nvGrpSpPr>
            <xdr:cNvPr id="43" name="Groupe 42">
              <a:extLst>
                <a:ext uri="{FF2B5EF4-FFF2-40B4-BE49-F238E27FC236}">
                  <a16:creationId xmlns:a16="http://schemas.microsoft.com/office/drawing/2014/main" id="{00000000-0008-0000-0100-00002B000000}"/>
                </a:ext>
              </a:extLst>
            </xdr:cNvPr>
            <xdr:cNvGrpSpPr>
              <a:grpSpLocks/>
            </xdr:cNvGrpSpPr>
          </xdr:nvGrpSpPr>
          <xdr:grpSpPr>
            <a:xfrm>
              <a:off x="6779313" y="9144000"/>
              <a:ext cx="2459090" cy="537845"/>
              <a:chOff x="7276715" y="6477638"/>
              <a:chExt cx="2462916" cy="618770"/>
            </a:xfrm>
          </xdr:grpSpPr>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29</xdr:row>
          <xdr:rowOff>21167</xdr:rowOff>
        </xdr:from>
        <xdr:to>
          <xdr:col>4</xdr:col>
          <xdr:colOff>2570903</xdr:colOff>
          <xdr:row>29</xdr:row>
          <xdr:rowOff>559012</xdr:rowOff>
        </xdr:to>
        <xdr:grpSp>
          <xdr:nvGrpSpPr>
            <xdr:cNvPr id="48" name="Groupe 47">
              <a:extLst>
                <a:ext uri="{FF2B5EF4-FFF2-40B4-BE49-F238E27FC236}">
                  <a16:creationId xmlns:a16="http://schemas.microsoft.com/office/drawing/2014/main" id="{00000000-0008-0000-0100-000030000000}"/>
                </a:ext>
              </a:extLst>
            </xdr:cNvPr>
            <xdr:cNvGrpSpPr>
              <a:grpSpLocks/>
            </xdr:cNvGrpSpPr>
          </xdr:nvGrpSpPr>
          <xdr:grpSpPr>
            <a:xfrm>
              <a:off x="6779313" y="9726084"/>
              <a:ext cx="2459090" cy="537845"/>
              <a:chOff x="7276715" y="6477638"/>
              <a:chExt cx="2462916" cy="618770"/>
            </a:xfrm>
          </xdr:grpSpPr>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30</xdr:row>
          <xdr:rowOff>21167</xdr:rowOff>
        </xdr:from>
        <xdr:to>
          <xdr:col>4</xdr:col>
          <xdr:colOff>2570903</xdr:colOff>
          <xdr:row>30</xdr:row>
          <xdr:rowOff>559012</xdr:rowOff>
        </xdr:to>
        <xdr:grpSp>
          <xdr:nvGrpSpPr>
            <xdr:cNvPr id="53" name="Groupe 52">
              <a:extLst>
                <a:ext uri="{FF2B5EF4-FFF2-40B4-BE49-F238E27FC236}">
                  <a16:creationId xmlns:a16="http://schemas.microsoft.com/office/drawing/2014/main" id="{00000000-0008-0000-0100-000035000000}"/>
                </a:ext>
              </a:extLst>
            </xdr:cNvPr>
            <xdr:cNvGrpSpPr>
              <a:grpSpLocks/>
            </xdr:cNvGrpSpPr>
          </xdr:nvGrpSpPr>
          <xdr:grpSpPr>
            <a:xfrm>
              <a:off x="6779313" y="10308167"/>
              <a:ext cx="2459090" cy="537845"/>
              <a:chOff x="7276715" y="6477638"/>
              <a:chExt cx="2462916" cy="618770"/>
            </a:xfrm>
          </xdr:grpSpPr>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31</xdr:row>
          <xdr:rowOff>21167</xdr:rowOff>
        </xdr:from>
        <xdr:to>
          <xdr:col>4</xdr:col>
          <xdr:colOff>2570903</xdr:colOff>
          <xdr:row>31</xdr:row>
          <xdr:rowOff>559012</xdr:rowOff>
        </xdr:to>
        <xdr:grpSp>
          <xdr:nvGrpSpPr>
            <xdr:cNvPr id="58" name="Groupe 57">
              <a:extLst>
                <a:ext uri="{FF2B5EF4-FFF2-40B4-BE49-F238E27FC236}">
                  <a16:creationId xmlns:a16="http://schemas.microsoft.com/office/drawing/2014/main" id="{00000000-0008-0000-0100-00003A000000}"/>
                </a:ext>
              </a:extLst>
            </xdr:cNvPr>
            <xdr:cNvGrpSpPr>
              <a:grpSpLocks/>
            </xdr:cNvGrpSpPr>
          </xdr:nvGrpSpPr>
          <xdr:grpSpPr>
            <a:xfrm>
              <a:off x="6779313" y="10890250"/>
              <a:ext cx="2459090" cy="537845"/>
              <a:chOff x="7276715" y="6477638"/>
              <a:chExt cx="2462916" cy="618770"/>
            </a:xfrm>
          </xdr:grpSpPr>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32</xdr:row>
          <xdr:rowOff>21167</xdr:rowOff>
        </xdr:from>
        <xdr:to>
          <xdr:col>4</xdr:col>
          <xdr:colOff>2570903</xdr:colOff>
          <xdr:row>32</xdr:row>
          <xdr:rowOff>559012</xdr:rowOff>
        </xdr:to>
        <xdr:grpSp>
          <xdr:nvGrpSpPr>
            <xdr:cNvPr id="63" name="Groupe 62">
              <a:extLst>
                <a:ext uri="{FF2B5EF4-FFF2-40B4-BE49-F238E27FC236}">
                  <a16:creationId xmlns:a16="http://schemas.microsoft.com/office/drawing/2014/main" id="{00000000-0008-0000-0100-00003F000000}"/>
                </a:ext>
              </a:extLst>
            </xdr:cNvPr>
            <xdr:cNvGrpSpPr>
              <a:grpSpLocks/>
            </xdr:cNvGrpSpPr>
          </xdr:nvGrpSpPr>
          <xdr:grpSpPr>
            <a:xfrm>
              <a:off x="6779313" y="11472334"/>
              <a:ext cx="2459090" cy="537845"/>
              <a:chOff x="7276715" y="6477638"/>
              <a:chExt cx="2462916" cy="618770"/>
            </a:xfrm>
          </xdr:grpSpPr>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33</xdr:row>
          <xdr:rowOff>21167</xdr:rowOff>
        </xdr:from>
        <xdr:to>
          <xdr:col>4</xdr:col>
          <xdr:colOff>2570903</xdr:colOff>
          <xdr:row>33</xdr:row>
          <xdr:rowOff>559012</xdr:rowOff>
        </xdr:to>
        <xdr:grpSp>
          <xdr:nvGrpSpPr>
            <xdr:cNvPr id="68" name="Groupe 67">
              <a:extLst>
                <a:ext uri="{FF2B5EF4-FFF2-40B4-BE49-F238E27FC236}">
                  <a16:creationId xmlns:a16="http://schemas.microsoft.com/office/drawing/2014/main" id="{00000000-0008-0000-0100-000044000000}"/>
                </a:ext>
              </a:extLst>
            </xdr:cNvPr>
            <xdr:cNvGrpSpPr>
              <a:grpSpLocks/>
            </xdr:cNvGrpSpPr>
          </xdr:nvGrpSpPr>
          <xdr:grpSpPr>
            <a:xfrm>
              <a:off x="6779313" y="12054417"/>
              <a:ext cx="2459090" cy="537845"/>
              <a:chOff x="7276715" y="6477638"/>
              <a:chExt cx="2462916" cy="618770"/>
            </a:xfrm>
          </xdr:grpSpPr>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34</xdr:row>
          <xdr:rowOff>21167</xdr:rowOff>
        </xdr:from>
        <xdr:to>
          <xdr:col>4</xdr:col>
          <xdr:colOff>2570903</xdr:colOff>
          <xdr:row>34</xdr:row>
          <xdr:rowOff>559012</xdr:rowOff>
        </xdr:to>
        <xdr:grpSp>
          <xdr:nvGrpSpPr>
            <xdr:cNvPr id="73" name="Groupe 72">
              <a:extLst>
                <a:ext uri="{FF2B5EF4-FFF2-40B4-BE49-F238E27FC236}">
                  <a16:creationId xmlns:a16="http://schemas.microsoft.com/office/drawing/2014/main" id="{00000000-0008-0000-0100-000049000000}"/>
                </a:ext>
              </a:extLst>
            </xdr:cNvPr>
            <xdr:cNvGrpSpPr>
              <a:grpSpLocks/>
            </xdr:cNvGrpSpPr>
          </xdr:nvGrpSpPr>
          <xdr:grpSpPr>
            <a:xfrm>
              <a:off x="6779313" y="12636500"/>
              <a:ext cx="2459090" cy="537845"/>
              <a:chOff x="7276715" y="6477638"/>
              <a:chExt cx="2462916" cy="618770"/>
            </a:xfrm>
          </xdr:grpSpPr>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35</xdr:row>
          <xdr:rowOff>21167</xdr:rowOff>
        </xdr:from>
        <xdr:to>
          <xdr:col>4</xdr:col>
          <xdr:colOff>2570903</xdr:colOff>
          <xdr:row>35</xdr:row>
          <xdr:rowOff>559012</xdr:rowOff>
        </xdr:to>
        <xdr:grpSp>
          <xdr:nvGrpSpPr>
            <xdr:cNvPr id="78" name="Groupe 77">
              <a:extLst>
                <a:ext uri="{FF2B5EF4-FFF2-40B4-BE49-F238E27FC236}">
                  <a16:creationId xmlns:a16="http://schemas.microsoft.com/office/drawing/2014/main" id="{00000000-0008-0000-0100-00004E000000}"/>
                </a:ext>
              </a:extLst>
            </xdr:cNvPr>
            <xdr:cNvGrpSpPr>
              <a:grpSpLocks/>
            </xdr:cNvGrpSpPr>
          </xdr:nvGrpSpPr>
          <xdr:grpSpPr>
            <a:xfrm>
              <a:off x="6779313" y="13218584"/>
              <a:ext cx="2459090" cy="537845"/>
              <a:chOff x="7276715" y="6477638"/>
              <a:chExt cx="2462916" cy="618770"/>
            </a:xfrm>
          </xdr:grpSpPr>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36</xdr:row>
          <xdr:rowOff>21167</xdr:rowOff>
        </xdr:from>
        <xdr:to>
          <xdr:col>4</xdr:col>
          <xdr:colOff>2570903</xdr:colOff>
          <xdr:row>36</xdr:row>
          <xdr:rowOff>559012</xdr:rowOff>
        </xdr:to>
        <xdr:grpSp>
          <xdr:nvGrpSpPr>
            <xdr:cNvPr id="83" name="Groupe 82">
              <a:extLst>
                <a:ext uri="{FF2B5EF4-FFF2-40B4-BE49-F238E27FC236}">
                  <a16:creationId xmlns:a16="http://schemas.microsoft.com/office/drawing/2014/main" id="{00000000-0008-0000-0100-000053000000}"/>
                </a:ext>
              </a:extLst>
            </xdr:cNvPr>
            <xdr:cNvGrpSpPr>
              <a:grpSpLocks/>
            </xdr:cNvGrpSpPr>
          </xdr:nvGrpSpPr>
          <xdr:grpSpPr>
            <a:xfrm>
              <a:off x="6779313" y="13800667"/>
              <a:ext cx="2459090" cy="537845"/>
              <a:chOff x="7276715" y="6477638"/>
              <a:chExt cx="2462916" cy="618770"/>
            </a:xfrm>
          </xdr:grpSpPr>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37</xdr:row>
          <xdr:rowOff>21167</xdr:rowOff>
        </xdr:from>
        <xdr:to>
          <xdr:col>4</xdr:col>
          <xdr:colOff>2570903</xdr:colOff>
          <xdr:row>37</xdr:row>
          <xdr:rowOff>559012</xdr:rowOff>
        </xdr:to>
        <xdr:grpSp>
          <xdr:nvGrpSpPr>
            <xdr:cNvPr id="88" name="Groupe 87">
              <a:extLst>
                <a:ext uri="{FF2B5EF4-FFF2-40B4-BE49-F238E27FC236}">
                  <a16:creationId xmlns:a16="http://schemas.microsoft.com/office/drawing/2014/main" id="{00000000-0008-0000-0100-000058000000}"/>
                </a:ext>
              </a:extLst>
            </xdr:cNvPr>
            <xdr:cNvGrpSpPr>
              <a:grpSpLocks/>
            </xdr:cNvGrpSpPr>
          </xdr:nvGrpSpPr>
          <xdr:grpSpPr>
            <a:xfrm>
              <a:off x="6779313" y="14382750"/>
              <a:ext cx="2459090" cy="537845"/>
              <a:chOff x="7276715" y="6477638"/>
              <a:chExt cx="2462916" cy="618770"/>
            </a:xfrm>
          </xdr:grpSpPr>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38</xdr:row>
          <xdr:rowOff>21167</xdr:rowOff>
        </xdr:from>
        <xdr:to>
          <xdr:col>4</xdr:col>
          <xdr:colOff>2570903</xdr:colOff>
          <xdr:row>38</xdr:row>
          <xdr:rowOff>559012</xdr:rowOff>
        </xdr:to>
        <xdr:grpSp>
          <xdr:nvGrpSpPr>
            <xdr:cNvPr id="93" name="Groupe 92">
              <a:extLst>
                <a:ext uri="{FF2B5EF4-FFF2-40B4-BE49-F238E27FC236}">
                  <a16:creationId xmlns:a16="http://schemas.microsoft.com/office/drawing/2014/main" id="{00000000-0008-0000-0100-00005D000000}"/>
                </a:ext>
              </a:extLst>
            </xdr:cNvPr>
            <xdr:cNvGrpSpPr>
              <a:grpSpLocks/>
            </xdr:cNvGrpSpPr>
          </xdr:nvGrpSpPr>
          <xdr:grpSpPr>
            <a:xfrm>
              <a:off x="6779313" y="14964834"/>
              <a:ext cx="2459090" cy="537845"/>
              <a:chOff x="7276715" y="6477638"/>
              <a:chExt cx="2462916" cy="618770"/>
            </a:xfrm>
          </xdr:grpSpPr>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39</xdr:row>
          <xdr:rowOff>21167</xdr:rowOff>
        </xdr:from>
        <xdr:to>
          <xdr:col>4</xdr:col>
          <xdr:colOff>2570903</xdr:colOff>
          <xdr:row>39</xdr:row>
          <xdr:rowOff>559012</xdr:rowOff>
        </xdr:to>
        <xdr:grpSp>
          <xdr:nvGrpSpPr>
            <xdr:cNvPr id="98" name="Groupe 97">
              <a:extLst>
                <a:ext uri="{FF2B5EF4-FFF2-40B4-BE49-F238E27FC236}">
                  <a16:creationId xmlns:a16="http://schemas.microsoft.com/office/drawing/2014/main" id="{00000000-0008-0000-0100-000062000000}"/>
                </a:ext>
              </a:extLst>
            </xdr:cNvPr>
            <xdr:cNvGrpSpPr>
              <a:grpSpLocks/>
            </xdr:cNvGrpSpPr>
          </xdr:nvGrpSpPr>
          <xdr:grpSpPr>
            <a:xfrm>
              <a:off x="6779313" y="15546917"/>
              <a:ext cx="2459090" cy="537845"/>
              <a:chOff x="7276715" y="6477638"/>
              <a:chExt cx="2462916" cy="618770"/>
            </a:xfrm>
          </xdr:grpSpPr>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40</xdr:row>
          <xdr:rowOff>21167</xdr:rowOff>
        </xdr:from>
        <xdr:to>
          <xdr:col>4</xdr:col>
          <xdr:colOff>2570903</xdr:colOff>
          <xdr:row>40</xdr:row>
          <xdr:rowOff>559012</xdr:rowOff>
        </xdr:to>
        <xdr:grpSp>
          <xdr:nvGrpSpPr>
            <xdr:cNvPr id="103" name="Groupe 102">
              <a:extLst>
                <a:ext uri="{FF2B5EF4-FFF2-40B4-BE49-F238E27FC236}">
                  <a16:creationId xmlns:a16="http://schemas.microsoft.com/office/drawing/2014/main" id="{00000000-0008-0000-0100-000067000000}"/>
                </a:ext>
              </a:extLst>
            </xdr:cNvPr>
            <xdr:cNvGrpSpPr>
              <a:grpSpLocks/>
            </xdr:cNvGrpSpPr>
          </xdr:nvGrpSpPr>
          <xdr:grpSpPr>
            <a:xfrm>
              <a:off x="6779313" y="16129000"/>
              <a:ext cx="2459090" cy="537845"/>
              <a:chOff x="7276715" y="6477638"/>
              <a:chExt cx="2462916" cy="618770"/>
            </a:xfrm>
          </xdr:grpSpPr>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41</xdr:row>
          <xdr:rowOff>21167</xdr:rowOff>
        </xdr:from>
        <xdr:to>
          <xdr:col>4</xdr:col>
          <xdr:colOff>2570903</xdr:colOff>
          <xdr:row>41</xdr:row>
          <xdr:rowOff>559012</xdr:rowOff>
        </xdr:to>
        <xdr:grpSp>
          <xdr:nvGrpSpPr>
            <xdr:cNvPr id="108" name="Groupe 107">
              <a:extLst>
                <a:ext uri="{FF2B5EF4-FFF2-40B4-BE49-F238E27FC236}">
                  <a16:creationId xmlns:a16="http://schemas.microsoft.com/office/drawing/2014/main" id="{00000000-0008-0000-0100-00006C000000}"/>
                </a:ext>
              </a:extLst>
            </xdr:cNvPr>
            <xdr:cNvGrpSpPr>
              <a:grpSpLocks/>
            </xdr:cNvGrpSpPr>
          </xdr:nvGrpSpPr>
          <xdr:grpSpPr>
            <a:xfrm>
              <a:off x="6779313" y="16711084"/>
              <a:ext cx="2459090" cy="537845"/>
              <a:chOff x="7276715" y="6477638"/>
              <a:chExt cx="2462916" cy="618770"/>
            </a:xfrm>
          </xdr:grpSpPr>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42</xdr:row>
          <xdr:rowOff>21167</xdr:rowOff>
        </xdr:from>
        <xdr:to>
          <xdr:col>4</xdr:col>
          <xdr:colOff>2570903</xdr:colOff>
          <xdr:row>42</xdr:row>
          <xdr:rowOff>559012</xdr:rowOff>
        </xdr:to>
        <xdr:grpSp>
          <xdr:nvGrpSpPr>
            <xdr:cNvPr id="113" name="Groupe 112">
              <a:extLst>
                <a:ext uri="{FF2B5EF4-FFF2-40B4-BE49-F238E27FC236}">
                  <a16:creationId xmlns:a16="http://schemas.microsoft.com/office/drawing/2014/main" id="{00000000-0008-0000-0100-000071000000}"/>
                </a:ext>
              </a:extLst>
            </xdr:cNvPr>
            <xdr:cNvGrpSpPr>
              <a:grpSpLocks/>
            </xdr:cNvGrpSpPr>
          </xdr:nvGrpSpPr>
          <xdr:grpSpPr>
            <a:xfrm>
              <a:off x="6779313" y="17293167"/>
              <a:ext cx="2459090" cy="537845"/>
              <a:chOff x="7276715" y="6477638"/>
              <a:chExt cx="2462916" cy="618770"/>
            </a:xfrm>
          </xdr:grpSpPr>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43</xdr:row>
          <xdr:rowOff>21167</xdr:rowOff>
        </xdr:from>
        <xdr:to>
          <xdr:col>4</xdr:col>
          <xdr:colOff>2570903</xdr:colOff>
          <xdr:row>43</xdr:row>
          <xdr:rowOff>559012</xdr:rowOff>
        </xdr:to>
        <xdr:grpSp>
          <xdr:nvGrpSpPr>
            <xdr:cNvPr id="118" name="Groupe 117">
              <a:extLst>
                <a:ext uri="{FF2B5EF4-FFF2-40B4-BE49-F238E27FC236}">
                  <a16:creationId xmlns:a16="http://schemas.microsoft.com/office/drawing/2014/main" id="{00000000-0008-0000-0100-000076000000}"/>
                </a:ext>
              </a:extLst>
            </xdr:cNvPr>
            <xdr:cNvGrpSpPr>
              <a:grpSpLocks/>
            </xdr:cNvGrpSpPr>
          </xdr:nvGrpSpPr>
          <xdr:grpSpPr>
            <a:xfrm>
              <a:off x="6779313" y="17875250"/>
              <a:ext cx="2459090" cy="537845"/>
              <a:chOff x="7276715" y="6477638"/>
              <a:chExt cx="2462916" cy="618770"/>
            </a:xfrm>
          </xdr:grpSpPr>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44</xdr:row>
          <xdr:rowOff>21167</xdr:rowOff>
        </xdr:from>
        <xdr:to>
          <xdr:col>4</xdr:col>
          <xdr:colOff>2570903</xdr:colOff>
          <xdr:row>44</xdr:row>
          <xdr:rowOff>559012</xdr:rowOff>
        </xdr:to>
        <xdr:grpSp>
          <xdr:nvGrpSpPr>
            <xdr:cNvPr id="123" name="Groupe 122">
              <a:extLst>
                <a:ext uri="{FF2B5EF4-FFF2-40B4-BE49-F238E27FC236}">
                  <a16:creationId xmlns:a16="http://schemas.microsoft.com/office/drawing/2014/main" id="{00000000-0008-0000-0100-00007B000000}"/>
                </a:ext>
              </a:extLst>
            </xdr:cNvPr>
            <xdr:cNvGrpSpPr>
              <a:grpSpLocks/>
            </xdr:cNvGrpSpPr>
          </xdr:nvGrpSpPr>
          <xdr:grpSpPr>
            <a:xfrm>
              <a:off x="6779313" y="18457334"/>
              <a:ext cx="2459090" cy="537845"/>
              <a:chOff x="7276715" y="6477638"/>
              <a:chExt cx="2462916" cy="618770"/>
            </a:xfrm>
          </xdr:grpSpPr>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45</xdr:row>
          <xdr:rowOff>21167</xdr:rowOff>
        </xdr:from>
        <xdr:to>
          <xdr:col>4</xdr:col>
          <xdr:colOff>2570903</xdr:colOff>
          <xdr:row>45</xdr:row>
          <xdr:rowOff>559012</xdr:rowOff>
        </xdr:to>
        <xdr:grpSp>
          <xdr:nvGrpSpPr>
            <xdr:cNvPr id="128" name="Groupe 127">
              <a:extLst>
                <a:ext uri="{FF2B5EF4-FFF2-40B4-BE49-F238E27FC236}">
                  <a16:creationId xmlns:a16="http://schemas.microsoft.com/office/drawing/2014/main" id="{00000000-0008-0000-0100-000080000000}"/>
                </a:ext>
              </a:extLst>
            </xdr:cNvPr>
            <xdr:cNvGrpSpPr>
              <a:grpSpLocks/>
            </xdr:cNvGrpSpPr>
          </xdr:nvGrpSpPr>
          <xdr:grpSpPr>
            <a:xfrm>
              <a:off x="6779313" y="19039417"/>
              <a:ext cx="2459090" cy="537845"/>
              <a:chOff x="7276715" y="6477638"/>
              <a:chExt cx="2462916" cy="618770"/>
            </a:xfrm>
          </xdr:grpSpPr>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46</xdr:row>
          <xdr:rowOff>21167</xdr:rowOff>
        </xdr:from>
        <xdr:to>
          <xdr:col>4</xdr:col>
          <xdr:colOff>2570903</xdr:colOff>
          <xdr:row>46</xdr:row>
          <xdr:rowOff>559012</xdr:rowOff>
        </xdr:to>
        <xdr:grpSp>
          <xdr:nvGrpSpPr>
            <xdr:cNvPr id="133" name="Groupe 132">
              <a:extLst>
                <a:ext uri="{FF2B5EF4-FFF2-40B4-BE49-F238E27FC236}">
                  <a16:creationId xmlns:a16="http://schemas.microsoft.com/office/drawing/2014/main" id="{00000000-0008-0000-0100-000085000000}"/>
                </a:ext>
              </a:extLst>
            </xdr:cNvPr>
            <xdr:cNvGrpSpPr>
              <a:grpSpLocks/>
            </xdr:cNvGrpSpPr>
          </xdr:nvGrpSpPr>
          <xdr:grpSpPr>
            <a:xfrm>
              <a:off x="6779313" y="19621500"/>
              <a:ext cx="2459090" cy="537845"/>
              <a:chOff x="7276715" y="6477638"/>
              <a:chExt cx="2462916" cy="618770"/>
            </a:xfrm>
          </xdr:grpSpPr>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47</xdr:row>
          <xdr:rowOff>21167</xdr:rowOff>
        </xdr:from>
        <xdr:to>
          <xdr:col>4</xdr:col>
          <xdr:colOff>2570903</xdr:colOff>
          <xdr:row>47</xdr:row>
          <xdr:rowOff>559012</xdr:rowOff>
        </xdr:to>
        <xdr:grpSp>
          <xdr:nvGrpSpPr>
            <xdr:cNvPr id="138" name="Groupe 137">
              <a:extLst>
                <a:ext uri="{FF2B5EF4-FFF2-40B4-BE49-F238E27FC236}">
                  <a16:creationId xmlns:a16="http://schemas.microsoft.com/office/drawing/2014/main" id="{00000000-0008-0000-0100-00008A000000}"/>
                </a:ext>
              </a:extLst>
            </xdr:cNvPr>
            <xdr:cNvGrpSpPr>
              <a:grpSpLocks/>
            </xdr:cNvGrpSpPr>
          </xdr:nvGrpSpPr>
          <xdr:grpSpPr>
            <a:xfrm>
              <a:off x="6779313" y="20203584"/>
              <a:ext cx="2459090" cy="537845"/>
              <a:chOff x="7276715" y="6477638"/>
              <a:chExt cx="2462916" cy="618770"/>
            </a:xfrm>
          </xdr:grpSpPr>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48</xdr:row>
          <xdr:rowOff>21167</xdr:rowOff>
        </xdr:from>
        <xdr:to>
          <xdr:col>4</xdr:col>
          <xdr:colOff>2570903</xdr:colOff>
          <xdr:row>48</xdr:row>
          <xdr:rowOff>559012</xdr:rowOff>
        </xdr:to>
        <xdr:grpSp>
          <xdr:nvGrpSpPr>
            <xdr:cNvPr id="143" name="Groupe 142">
              <a:extLst>
                <a:ext uri="{FF2B5EF4-FFF2-40B4-BE49-F238E27FC236}">
                  <a16:creationId xmlns:a16="http://schemas.microsoft.com/office/drawing/2014/main" id="{00000000-0008-0000-0100-00008F000000}"/>
                </a:ext>
              </a:extLst>
            </xdr:cNvPr>
            <xdr:cNvGrpSpPr>
              <a:grpSpLocks/>
            </xdr:cNvGrpSpPr>
          </xdr:nvGrpSpPr>
          <xdr:grpSpPr>
            <a:xfrm>
              <a:off x="6779313" y="20785667"/>
              <a:ext cx="2459090" cy="537845"/>
              <a:chOff x="7276715" y="6477638"/>
              <a:chExt cx="2462916" cy="618770"/>
            </a:xfrm>
          </xdr:grpSpPr>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49</xdr:row>
          <xdr:rowOff>21167</xdr:rowOff>
        </xdr:from>
        <xdr:to>
          <xdr:col>4</xdr:col>
          <xdr:colOff>2570903</xdr:colOff>
          <xdr:row>49</xdr:row>
          <xdr:rowOff>559012</xdr:rowOff>
        </xdr:to>
        <xdr:grpSp>
          <xdr:nvGrpSpPr>
            <xdr:cNvPr id="148" name="Groupe 147">
              <a:extLst>
                <a:ext uri="{FF2B5EF4-FFF2-40B4-BE49-F238E27FC236}">
                  <a16:creationId xmlns:a16="http://schemas.microsoft.com/office/drawing/2014/main" id="{00000000-0008-0000-0100-000094000000}"/>
                </a:ext>
              </a:extLst>
            </xdr:cNvPr>
            <xdr:cNvGrpSpPr>
              <a:grpSpLocks/>
            </xdr:cNvGrpSpPr>
          </xdr:nvGrpSpPr>
          <xdr:grpSpPr>
            <a:xfrm>
              <a:off x="6779313" y="21367750"/>
              <a:ext cx="2459090" cy="537845"/>
              <a:chOff x="7276715" y="6477638"/>
              <a:chExt cx="2462916" cy="618770"/>
            </a:xfrm>
          </xdr:grpSpPr>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50</xdr:row>
          <xdr:rowOff>21167</xdr:rowOff>
        </xdr:from>
        <xdr:to>
          <xdr:col>4</xdr:col>
          <xdr:colOff>2570903</xdr:colOff>
          <xdr:row>50</xdr:row>
          <xdr:rowOff>559012</xdr:rowOff>
        </xdr:to>
        <xdr:grpSp>
          <xdr:nvGrpSpPr>
            <xdr:cNvPr id="153" name="Groupe 152">
              <a:extLst>
                <a:ext uri="{FF2B5EF4-FFF2-40B4-BE49-F238E27FC236}">
                  <a16:creationId xmlns:a16="http://schemas.microsoft.com/office/drawing/2014/main" id="{00000000-0008-0000-0100-000099000000}"/>
                </a:ext>
              </a:extLst>
            </xdr:cNvPr>
            <xdr:cNvGrpSpPr>
              <a:grpSpLocks/>
            </xdr:cNvGrpSpPr>
          </xdr:nvGrpSpPr>
          <xdr:grpSpPr>
            <a:xfrm>
              <a:off x="6779313" y="21949834"/>
              <a:ext cx="2459090" cy="537845"/>
              <a:chOff x="7276715" y="6477638"/>
              <a:chExt cx="2462916" cy="618770"/>
            </a:xfrm>
          </xdr:grpSpPr>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51</xdr:row>
          <xdr:rowOff>21167</xdr:rowOff>
        </xdr:from>
        <xdr:to>
          <xdr:col>4</xdr:col>
          <xdr:colOff>2570903</xdr:colOff>
          <xdr:row>51</xdr:row>
          <xdr:rowOff>559012</xdr:rowOff>
        </xdr:to>
        <xdr:grpSp>
          <xdr:nvGrpSpPr>
            <xdr:cNvPr id="158" name="Groupe 157">
              <a:extLst>
                <a:ext uri="{FF2B5EF4-FFF2-40B4-BE49-F238E27FC236}">
                  <a16:creationId xmlns:a16="http://schemas.microsoft.com/office/drawing/2014/main" id="{00000000-0008-0000-0100-00009E000000}"/>
                </a:ext>
              </a:extLst>
            </xdr:cNvPr>
            <xdr:cNvGrpSpPr>
              <a:grpSpLocks/>
            </xdr:cNvGrpSpPr>
          </xdr:nvGrpSpPr>
          <xdr:grpSpPr>
            <a:xfrm>
              <a:off x="6779313" y="22531917"/>
              <a:ext cx="2459090" cy="537845"/>
              <a:chOff x="7276715" y="6477638"/>
              <a:chExt cx="2462916" cy="618770"/>
            </a:xfrm>
          </xdr:grpSpPr>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52</xdr:row>
          <xdr:rowOff>21167</xdr:rowOff>
        </xdr:from>
        <xdr:to>
          <xdr:col>4</xdr:col>
          <xdr:colOff>2570903</xdr:colOff>
          <xdr:row>52</xdr:row>
          <xdr:rowOff>559012</xdr:rowOff>
        </xdr:to>
        <xdr:grpSp>
          <xdr:nvGrpSpPr>
            <xdr:cNvPr id="163" name="Groupe 162">
              <a:extLst>
                <a:ext uri="{FF2B5EF4-FFF2-40B4-BE49-F238E27FC236}">
                  <a16:creationId xmlns:a16="http://schemas.microsoft.com/office/drawing/2014/main" id="{00000000-0008-0000-0100-0000A3000000}"/>
                </a:ext>
              </a:extLst>
            </xdr:cNvPr>
            <xdr:cNvGrpSpPr>
              <a:grpSpLocks/>
            </xdr:cNvGrpSpPr>
          </xdr:nvGrpSpPr>
          <xdr:grpSpPr>
            <a:xfrm>
              <a:off x="6779313" y="23114000"/>
              <a:ext cx="2459090" cy="537845"/>
              <a:chOff x="7276715" y="6477638"/>
              <a:chExt cx="2462916" cy="618770"/>
            </a:xfrm>
          </xdr:grpSpPr>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53</xdr:row>
          <xdr:rowOff>21167</xdr:rowOff>
        </xdr:from>
        <xdr:to>
          <xdr:col>4</xdr:col>
          <xdr:colOff>2570903</xdr:colOff>
          <xdr:row>53</xdr:row>
          <xdr:rowOff>559012</xdr:rowOff>
        </xdr:to>
        <xdr:grpSp>
          <xdr:nvGrpSpPr>
            <xdr:cNvPr id="168" name="Groupe 167">
              <a:extLst>
                <a:ext uri="{FF2B5EF4-FFF2-40B4-BE49-F238E27FC236}">
                  <a16:creationId xmlns:a16="http://schemas.microsoft.com/office/drawing/2014/main" id="{00000000-0008-0000-0100-0000A8000000}"/>
                </a:ext>
              </a:extLst>
            </xdr:cNvPr>
            <xdr:cNvGrpSpPr>
              <a:grpSpLocks/>
            </xdr:cNvGrpSpPr>
          </xdr:nvGrpSpPr>
          <xdr:grpSpPr>
            <a:xfrm>
              <a:off x="6779313" y="23696084"/>
              <a:ext cx="2459090" cy="537845"/>
              <a:chOff x="7276715" y="6477638"/>
              <a:chExt cx="2462916" cy="618770"/>
            </a:xfrm>
          </xdr:grpSpPr>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54</xdr:row>
          <xdr:rowOff>21167</xdr:rowOff>
        </xdr:from>
        <xdr:to>
          <xdr:col>4</xdr:col>
          <xdr:colOff>2570903</xdr:colOff>
          <xdr:row>54</xdr:row>
          <xdr:rowOff>559012</xdr:rowOff>
        </xdr:to>
        <xdr:grpSp>
          <xdr:nvGrpSpPr>
            <xdr:cNvPr id="173" name="Groupe 172">
              <a:extLst>
                <a:ext uri="{FF2B5EF4-FFF2-40B4-BE49-F238E27FC236}">
                  <a16:creationId xmlns:a16="http://schemas.microsoft.com/office/drawing/2014/main" id="{00000000-0008-0000-0100-0000AD000000}"/>
                </a:ext>
              </a:extLst>
            </xdr:cNvPr>
            <xdr:cNvGrpSpPr>
              <a:grpSpLocks/>
            </xdr:cNvGrpSpPr>
          </xdr:nvGrpSpPr>
          <xdr:grpSpPr>
            <a:xfrm>
              <a:off x="6779313" y="24278167"/>
              <a:ext cx="2459090" cy="537845"/>
              <a:chOff x="7276715" y="6477638"/>
              <a:chExt cx="2462916" cy="618770"/>
            </a:xfrm>
          </xdr:grpSpPr>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55</xdr:row>
          <xdr:rowOff>21167</xdr:rowOff>
        </xdr:from>
        <xdr:to>
          <xdr:col>4</xdr:col>
          <xdr:colOff>2570903</xdr:colOff>
          <xdr:row>55</xdr:row>
          <xdr:rowOff>559012</xdr:rowOff>
        </xdr:to>
        <xdr:grpSp>
          <xdr:nvGrpSpPr>
            <xdr:cNvPr id="178" name="Groupe 177">
              <a:extLst>
                <a:ext uri="{FF2B5EF4-FFF2-40B4-BE49-F238E27FC236}">
                  <a16:creationId xmlns:a16="http://schemas.microsoft.com/office/drawing/2014/main" id="{00000000-0008-0000-0100-0000B2000000}"/>
                </a:ext>
              </a:extLst>
            </xdr:cNvPr>
            <xdr:cNvGrpSpPr>
              <a:grpSpLocks/>
            </xdr:cNvGrpSpPr>
          </xdr:nvGrpSpPr>
          <xdr:grpSpPr>
            <a:xfrm>
              <a:off x="6779313" y="24860250"/>
              <a:ext cx="2459090" cy="537845"/>
              <a:chOff x="7276715" y="6477638"/>
              <a:chExt cx="2462916" cy="618770"/>
            </a:xfrm>
          </xdr:grpSpPr>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56</xdr:row>
          <xdr:rowOff>21167</xdr:rowOff>
        </xdr:from>
        <xdr:to>
          <xdr:col>4</xdr:col>
          <xdr:colOff>2570903</xdr:colOff>
          <xdr:row>56</xdr:row>
          <xdr:rowOff>559012</xdr:rowOff>
        </xdr:to>
        <xdr:grpSp>
          <xdr:nvGrpSpPr>
            <xdr:cNvPr id="183" name="Groupe 182">
              <a:extLst>
                <a:ext uri="{FF2B5EF4-FFF2-40B4-BE49-F238E27FC236}">
                  <a16:creationId xmlns:a16="http://schemas.microsoft.com/office/drawing/2014/main" id="{00000000-0008-0000-0100-0000B7000000}"/>
                </a:ext>
              </a:extLst>
            </xdr:cNvPr>
            <xdr:cNvGrpSpPr>
              <a:grpSpLocks/>
            </xdr:cNvGrpSpPr>
          </xdr:nvGrpSpPr>
          <xdr:grpSpPr>
            <a:xfrm>
              <a:off x="6779313" y="25442334"/>
              <a:ext cx="2459090" cy="537845"/>
              <a:chOff x="7276715" y="6477638"/>
              <a:chExt cx="2462916" cy="618770"/>
            </a:xfrm>
          </xdr:grpSpPr>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57</xdr:row>
          <xdr:rowOff>21167</xdr:rowOff>
        </xdr:from>
        <xdr:to>
          <xdr:col>4</xdr:col>
          <xdr:colOff>2570903</xdr:colOff>
          <xdr:row>57</xdr:row>
          <xdr:rowOff>559012</xdr:rowOff>
        </xdr:to>
        <xdr:grpSp>
          <xdr:nvGrpSpPr>
            <xdr:cNvPr id="188" name="Groupe 187">
              <a:extLst>
                <a:ext uri="{FF2B5EF4-FFF2-40B4-BE49-F238E27FC236}">
                  <a16:creationId xmlns:a16="http://schemas.microsoft.com/office/drawing/2014/main" id="{00000000-0008-0000-0100-0000BC000000}"/>
                </a:ext>
              </a:extLst>
            </xdr:cNvPr>
            <xdr:cNvGrpSpPr>
              <a:grpSpLocks/>
            </xdr:cNvGrpSpPr>
          </xdr:nvGrpSpPr>
          <xdr:grpSpPr>
            <a:xfrm>
              <a:off x="6779313" y="26024417"/>
              <a:ext cx="2459090" cy="537845"/>
              <a:chOff x="7276715" y="6477638"/>
              <a:chExt cx="2462916" cy="618770"/>
            </a:xfrm>
          </xdr:grpSpPr>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58</xdr:row>
          <xdr:rowOff>21167</xdr:rowOff>
        </xdr:from>
        <xdr:to>
          <xdr:col>4</xdr:col>
          <xdr:colOff>2570903</xdr:colOff>
          <xdr:row>58</xdr:row>
          <xdr:rowOff>559012</xdr:rowOff>
        </xdr:to>
        <xdr:grpSp>
          <xdr:nvGrpSpPr>
            <xdr:cNvPr id="193" name="Groupe 192">
              <a:extLst>
                <a:ext uri="{FF2B5EF4-FFF2-40B4-BE49-F238E27FC236}">
                  <a16:creationId xmlns:a16="http://schemas.microsoft.com/office/drawing/2014/main" id="{00000000-0008-0000-0100-0000C1000000}"/>
                </a:ext>
              </a:extLst>
            </xdr:cNvPr>
            <xdr:cNvGrpSpPr>
              <a:grpSpLocks/>
            </xdr:cNvGrpSpPr>
          </xdr:nvGrpSpPr>
          <xdr:grpSpPr>
            <a:xfrm>
              <a:off x="6779313" y="26606500"/>
              <a:ext cx="2459090" cy="537845"/>
              <a:chOff x="7276715" y="6477638"/>
              <a:chExt cx="2462916" cy="618770"/>
            </a:xfrm>
          </xdr:grpSpPr>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59</xdr:row>
          <xdr:rowOff>21167</xdr:rowOff>
        </xdr:from>
        <xdr:to>
          <xdr:col>4</xdr:col>
          <xdr:colOff>2570903</xdr:colOff>
          <xdr:row>59</xdr:row>
          <xdr:rowOff>559012</xdr:rowOff>
        </xdr:to>
        <xdr:grpSp>
          <xdr:nvGrpSpPr>
            <xdr:cNvPr id="198" name="Groupe 197">
              <a:extLst>
                <a:ext uri="{FF2B5EF4-FFF2-40B4-BE49-F238E27FC236}">
                  <a16:creationId xmlns:a16="http://schemas.microsoft.com/office/drawing/2014/main" id="{00000000-0008-0000-0100-0000C6000000}"/>
                </a:ext>
              </a:extLst>
            </xdr:cNvPr>
            <xdr:cNvGrpSpPr>
              <a:grpSpLocks/>
            </xdr:cNvGrpSpPr>
          </xdr:nvGrpSpPr>
          <xdr:grpSpPr>
            <a:xfrm>
              <a:off x="6779313" y="27188584"/>
              <a:ext cx="2459090" cy="537845"/>
              <a:chOff x="7276715" y="6477638"/>
              <a:chExt cx="2462916" cy="618770"/>
            </a:xfrm>
          </xdr:grpSpPr>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60</xdr:row>
          <xdr:rowOff>21167</xdr:rowOff>
        </xdr:from>
        <xdr:to>
          <xdr:col>4</xdr:col>
          <xdr:colOff>2570903</xdr:colOff>
          <xdr:row>60</xdr:row>
          <xdr:rowOff>559012</xdr:rowOff>
        </xdr:to>
        <xdr:grpSp>
          <xdr:nvGrpSpPr>
            <xdr:cNvPr id="203" name="Groupe 202">
              <a:extLst>
                <a:ext uri="{FF2B5EF4-FFF2-40B4-BE49-F238E27FC236}">
                  <a16:creationId xmlns:a16="http://schemas.microsoft.com/office/drawing/2014/main" id="{00000000-0008-0000-0100-0000CB000000}"/>
                </a:ext>
              </a:extLst>
            </xdr:cNvPr>
            <xdr:cNvGrpSpPr>
              <a:grpSpLocks/>
            </xdr:cNvGrpSpPr>
          </xdr:nvGrpSpPr>
          <xdr:grpSpPr>
            <a:xfrm>
              <a:off x="6779313" y="27770667"/>
              <a:ext cx="2459090" cy="537845"/>
              <a:chOff x="7276715" y="6477638"/>
              <a:chExt cx="2462916" cy="618770"/>
            </a:xfrm>
          </xdr:grpSpPr>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61</xdr:row>
          <xdr:rowOff>21167</xdr:rowOff>
        </xdr:from>
        <xdr:to>
          <xdr:col>4</xdr:col>
          <xdr:colOff>2570903</xdr:colOff>
          <xdr:row>61</xdr:row>
          <xdr:rowOff>559012</xdr:rowOff>
        </xdr:to>
        <xdr:grpSp>
          <xdr:nvGrpSpPr>
            <xdr:cNvPr id="208" name="Groupe 207">
              <a:extLst>
                <a:ext uri="{FF2B5EF4-FFF2-40B4-BE49-F238E27FC236}">
                  <a16:creationId xmlns:a16="http://schemas.microsoft.com/office/drawing/2014/main" id="{00000000-0008-0000-0100-0000D0000000}"/>
                </a:ext>
              </a:extLst>
            </xdr:cNvPr>
            <xdr:cNvGrpSpPr>
              <a:grpSpLocks/>
            </xdr:cNvGrpSpPr>
          </xdr:nvGrpSpPr>
          <xdr:grpSpPr>
            <a:xfrm>
              <a:off x="6779313" y="28352750"/>
              <a:ext cx="2459090" cy="537845"/>
              <a:chOff x="7276715" y="6477638"/>
              <a:chExt cx="2462916" cy="618770"/>
            </a:xfrm>
          </xdr:grpSpPr>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62</xdr:row>
          <xdr:rowOff>21167</xdr:rowOff>
        </xdr:from>
        <xdr:to>
          <xdr:col>4</xdr:col>
          <xdr:colOff>2570903</xdr:colOff>
          <xdr:row>62</xdr:row>
          <xdr:rowOff>559012</xdr:rowOff>
        </xdr:to>
        <xdr:grpSp>
          <xdr:nvGrpSpPr>
            <xdr:cNvPr id="213" name="Groupe 212">
              <a:extLst>
                <a:ext uri="{FF2B5EF4-FFF2-40B4-BE49-F238E27FC236}">
                  <a16:creationId xmlns:a16="http://schemas.microsoft.com/office/drawing/2014/main" id="{00000000-0008-0000-0100-0000D5000000}"/>
                </a:ext>
              </a:extLst>
            </xdr:cNvPr>
            <xdr:cNvGrpSpPr>
              <a:grpSpLocks/>
            </xdr:cNvGrpSpPr>
          </xdr:nvGrpSpPr>
          <xdr:grpSpPr>
            <a:xfrm>
              <a:off x="6779313" y="28934834"/>
              <a:ext cx="2459090" cy="537845"/>
              <a:chOff x="7276715" y="6477638"/>
              <a:chExt cx="2462916" cy="618770"/>
            </a:xfrm>
          </xdr:grpSpPr>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63</xdr:row>
          <xdr:rowOff>21167</xdr:rowOff>
        </xdr:from>
        <xdr:to>
          <xdr:col>4</xdr:col>
          <xdr:colOff>2570903</xdr:colOff>
          <xdr:row>63</xdr:row>
          <xdr:rowOff>559012</xdr:rowOff>
        </xdr:to>
        <xdr:grpSp>
          <xdr:nvGrpSpPr>
            <xdr:cNvPr id="218" name="Groupe 217">
              <a:extLst>
                <a:ext uri="{FF2B5EF4-FFF2-40B4-BE49-F238E27FC236}">
                  <a16:creationId xmlns:a16="http://schemas.microsoft.com/office/drawing/2014/main" id="{00000000-0008-0000-0100-0000DA000000}"/>
                </a:ext>
              </a:extLst>
            </xdr:cNvPr>
            <xdr:cNvGrpSpPr>
              <a:grpSpLocks/>
            </xdr:cNvGrpSpPr>
          </xdr:nvGrpSpPr>
          <xdr:grpSpPr>
            <a:xfrm>
              <a:off x="6779313" y="29516917"/>
              <a:ext cx="2459090" cy="537845"/>
              <a:chOff x="7276715" y="6477638"/>
              <a:chExt cx="2462916" cy="618770"/>
            </a:xfrm>
          </xdr:grpSpPr>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64</xdr:row>
          <xdr:rowOff>21167</xdr:rowOff>
        </xdr:from>
        <xdr:to>
          <xdr:col>4</xdr:col>
          <xdr:colOff>2570903</xdr:colOff>
          <xdr:row>64</xdr:row>
          <xdr:rowOff>559012</xdr:rowOff>
        </xdr:to>
        <xdr:grpSp>
          <xdr:nvGrpSpPr>
            <xdr:cNvPr id="223" name="Groupe 222">
              <a:extLst>
                <a:ext uri="{FF2B5EF4-FFF2-40B4-BE49-F238E27FC236}">
                  <a16:creationId xmlns:a16="http://schemas.microsoft.com/office/drawing/2014/main" id="{00000000-0008-0000-0100-0000DF000000}"/>
                </a:ext>
              </a:extLst>
            </xdr:cNvPr>
            <xdr:cNvGrpSpPr>
              <a:grpSpLocks/>
            </xdr:cNvGrpSpPr>
          </xdr:nvGrpSpPr>
          <xdr:grpSpPr>
            <a:xfrm>
              <a:off x="6779313" y="30099000"/>
              <a:ext cx="2459090" cy="537845"/>
              <a:chOff x="7276715" y="6477638"/>
              <a:chExt cx="2462916" cy="618770"/>
            </a:xfrm>
          </xdr:grpSpPr>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65</xdr:row>
          <xdr:rowOff>21167</xdr:rowOff>
        </xdr:from>
        <xdr:to>
          <xdr:col>4</xdr:col>
          <xdr:colOff>2570903</xdr:colOff>
          <xdr:row>65</xdr:row>
          <xdr:rowOff>559012</xdr:rowOff>
        </xdr:to>
        <xdr:grpSp>
          <xdr:nvGrpSpPr>
            <xdr:cNvPr id="228" name="Groupe 227">
              <a:extLst>
                <a:ext uri="{FF2B5EF4-FFF2-40B4-BE49-F238E27FC236}">
                  <a16:creationId xmlns:a16="http://schemas.microsoft.com/office/drawing/2014/main" id="{00000000-0008-0000-0100-0000E4000000}"/>
                </a:ext>
              </a:extLst>
            </xdr:cNvPr>
            <xdr:cNvGrpSpPr>
              <a:grpSpLocks/>
            </xdr:cNvGrpSpPr>
          </xdr:nvGrpSpPr>
          <xdr:grpSpPr>
            <a:xfrm>
              <a:off x="6779313" y="30681084"/>
              <a:ext cx="2459090" cy="537845"/>
              <a:chOff x="7276715" y="6477638"/>
              <a:chExt cx="2462916" cy="618770"/>
            </a:xfrm>
          </xdr:grpSpPr>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66</xdr:row>
          <xdr:rowOff>21167</xdr:rowOff>
        </xdr:from>
        <xdr:to>
          <xdr:col>4</xdr:col>
          <xdr:colOff>2570903</xdr:colOff>
          <xdr:row>66</xdr:row>
          <xdr:rowOff>559012</xdr:rowOff>
        </xdr:to>
        <xdr:grpSp>
          <xdr:nvGrpSpPr>
            <xdr:cNvPr id="233" name="Groupe 232">
              <a:extLst>
                <a:ext uri="{FF2B5EF4-FFF2-40B4-BE49-F238E27FC236}">
                  <a16:creationId xmlns:a16="http://schemas.microsoft.com/office/drawing/2014/main" id="{00000000-0008-0000-0100-0000E9000000}"/>
                </a:ext>
              </a:extLst>
            </xdr:cNvPr>
            <xdr:cNvGrpSpPr>
              <a:grpSpLocks/>
            </xdr:cNvGrpSpPr>
          </xdr:nvGrpSpPr>
          <xdr:grpSpPr>
            <a:xfrm>
              <a:off x="6779313" y="31263167"/>
              <a:ext cx="2459090" cy="537845"/>
              <a:chOff x="7276715" y="6477638"/>
              <a:chExt cx="2462916" cy="618770"/>
            </a:xfrm>
          </xdr:grpSpPr>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67</xdr:row>
          <xdr:rowOff>21167</xdr:rowOff>
        </xdr:from>
        <xdr:to>
          <xdr:col>4</xdr:col>
          <xdr:colOff>2570903</xdr:colOff>
          <xdr:row>67</xdr:row>
          <xdr:rowOff>559012</xdr:rowOff>
        </xdr:to>
        <xdr:grpSp>
          <xdr:nvGrpSpPr>
            <xdr:cNvPr id="238" name="Groupe 237">
              <a:extLst>
                <a:ext uri="{FF2B5EF4-FFF2-40B4-BE49-F238E27FC236}">
                  <a16:creationId xmlns:a16="http://schemas.microsoft.com/office/drawing/2014/main" id="{00000000-0008-0000-0100-0000EE000000}"/>
                </a:ext>
              </a:extLst>
            </xdr:cNvPr>
            <xdr:cNvGrpSpPr>
              <a:grpSpLocks/>
            </xdr:cNvGrpSpPr>
          </xdr:nvGrpSpPr>
          <xdr:grpSpPr>
            <a:xfrm>
              <a:off x="6779313" y="31845250"/>
              <a:ext cx="2459090" cy="537845"/>
              <a:chOff x="7276715" y="6477638"/>
              <a:chExt cx="2462916" cy="618770"/>
            </a:xfrm>
          </xdr:grpSpPr>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68</xdr:row>
          <xdr:rowOff>21167</xdr:rowOff>
        </xdr:from>
        <xdr:to>
          <xdr:col>4</xdr:col>
          <xdr:colOff>2570903</xdr:colOff>
          <xdr:row>68</xdr:row>
          <xdr:rowOff>559012</xdr:rowOff>
        </xdr:to>
        <xdr:grpSp>
          <xdr:nvGrpSpPr>
            <xdr:cNvPr id="243" name="Groupe 242">
              <a:extLst>
                <a:ext uri="{FF2B5EF4-FFF2-40B4-BE49-F238E27FC236}">
                  <a16:creationId xmlns:a16="http://schemas.microsoft.com/office/drawing/2014/main" id="{00000000-0008-0000-0100-0000F3000000}"/>
                </a:ext>
              </a:extLst>
            </xdr:cNvPr>
            <xdr:cNvGrpSpPr>
              <a:grpSpLocks/>
            </xdr:cNvGrpSpPr>
          </xdr:nvGrpSpPr>
          <xdr:grpSpPr>
            <a:xfrm>
              <a:off x="6779313" y="32427334"/>
              <a:ext cx="2459090" cy="537845"/>
              <a:chOff x="7276715" y="6477638"/>
              <a:chExt cx="2462916" cy="618770"/>
            </a:xfrm>
          </xdr:grpSpPr>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69</xdr:row>
          <xdr:rowOff>21167</xdr:rowOff>
        </xdr:from>
        <xdr:to>
          <xdr:col>4</xdr:col>
          <xdr:colOff>2570903</xdr:colOff>
          <xdr:row>69</xdr:row>
          <xdr:rowOff>559012</xdr:rowOff>
        </xdr:to>
        <xdr:grpSp>
          <xdr:nvGrpSpPr>
            <xdr:cNvPr id="248" name="Groupe 247">
              <a:extLst>
                <a:ext uri="{FF2B5EF4-FFF2-40B4-BE49-F238E27FC236}">
                  <a16:creationId xmlns:a16="http://schemas.microsoft.com/office/drawing/2014/main" id="{00000000-0008-0000-0100-0000F8000000}"/>
                </a:ext>
              </a:extLst>
            </xdr:cNvPr>
            <xdr:cNvGrpSpPr>
              <a:grpSpLocks/>
            </xdr:cNvGrpSpPr>
          </xdr:nvGrpSpPr>
          <xdr:grpSpPr>
            <a:xfrm>
              <a:off x="6779313" y="33009417"/>
              <a:ext cx="2459090" cy="537845"/>
              <a:chOff x="7276715" y="6477638"/>
              <a:chExt cx="2462916" cy="618770"/>
            </a:xfrm>
          </xdr:grpSpPr>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70</xdr:row>
          <xdr:rowOff>21167</xdr:rowOff>
        </xdr:from>
        <xdr:to>
          <xdr:col>4</xdr:col>
          <xdr:colOff>2570903</xdr:colOff>
          <xdr:row>70</xdr:row>
          <xdr:rowOff>559012</xdr:rowOff>
        </xdr:to>
        <xdr:grpSp>
          <xdr:nvGrpSpPr>
            <xdr:cNvPr id="253" name="Groupe 252">
              <a:extLst>
                <a:ext uri="{FF2B5EF4-FFF2-40B4-BE49-F238E27FC236}">
                  <a16:creationId xmlns:a16="http://schemas.microsoft.com/office/drawing/2014/main" id="{00000000-0008-0000-0100-0000FD000000}"/>
                </a:ext>
              </a:extLst>
            </xdr:cNvPr>
            <xdr:cNvGrpSpPr>
              <a:grpSpLocks/>
            </xdr:cNvGrpSpPr>
          </xdr:nvGrpSpPr>
          <xdr:grpSpPr>
            <a:xfrm>
              <a:off x="6779313" y="33591500"/>
              <a:ext cx="2459090" cy="537845"/>
              <a:chOff x="7276715" y="6477638"/>
              <a:chExt cx="2462916" cy="618770"/>
            </a:xfrm>
          </xdr:grpSpPr>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71</xdr:row>
          <xdr:rowOff>21167</xdr:rowOff>
        </xdr:from>
        <xdr:to>
          <xdr:col>4</xdr:col>
          <xdr:colOff>2570903</xdr:colOff>
          <xdr:row>71</xdr:row>
          <xdr:rowOff>559012</xdr:rowOff>
        </xdr:to>
        <xdr:grpSp>
          <xdr:nvGrpSpPr>
            <xdr:cNvPr id="258" name="Groupe 257">
              <a:extLst>
                <a:ext uri="{FF2B5EF4-FFF2-40B4-BE49-F238E27FC236}">
                  <a16:creationId xmlns:a16="http://schemas.microsoft.com/office/drawing/2014/main" id="{00000000-0008-0000-0100-000002010000}"/>
                </a:ext>
              </a:extLst>
            </xdr:cNvPr>
            <xdr:cNvGrpSpPr>
              <a:grpSpLocks/>
            </xdr:cNvGrpSpPr>
          </xdr:nvGrpSpPr>
          <xdr:grpSpPr>
            <a:xfrm>
              <a:off x="6779313" y="34173584"/>
              <a:ext cx="2459090" cy="537845"/>
              <a:chOff x="7276715" y="6477638"/>
              <a:chExt cx="2462916" cy="618770"/>
            </a:xfrm>
          </xdr:grpSpPr>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72</xdr:row>
          <xdr:rowOff>21167</xdr:rowOff>
        </xdr:from>
        <xdr:to>
          <xdr:col>4</xdr:col>
          <xdr:colOff>2570903</xdr:colOff>
          <xdr:row>72</xdr:row>
          <xdr:rowOff>559012</xdr:rowOff>
        </xdr:to>
        <xdr:grpSp>
          <xdr:nvGrpSpPr>
            <xdr:cNvPr id="263" name="Groupe 262">
              <a:extLst>
                <a:ext uri="{FF2B5EF4-FFF2-40B4-BE49-F238E27FC236}">
                  <a16:creationId xmlns:a16="http://schemas.microsoft.com/office/drawing/2014/main" id="{00000000-0008-0000-0100-000007010000}"/>
                </a:ext>
              </a:extLst>
            </xdr:cNvPr>
            <xdr:cNvGrpSpPr>
              <a:grpSpLocks/>
            </xdr:cNvGrpSpPr>
          </xdr:nvGrpSpPr>
          <xdr:grpSpPr>
            <a:xfrm>
              <a:off x="6779313" y="34755667"/>
              <a:ext cx="2459090" cy="537845"/>
              <a:chOff x="7276715" y="6477638"/>
              <a:chExt cx="2462916" cy="618770"/>
            </a:xfrm>
          </xdr:grpSpPr>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73</xdr:row>
          <xdr:rowOff>21167</xdr:rowOff>
        </xdr:from>
        <xdr:to>
          <xdr:col>4</xdr:col>
          <xdr:colOff>2570903</xdr:colOff>
          <xdr:row>73</xdr:row>
          <xdr:rowOff>559012</xdr:rowOff>
        </xdr:to>
        <xdr:grpSp>
          <xdr:nvGrpSpPr>
            <xdr:cNvPr id="268" name="Groupe 267">
              <a:extLst>
                <a:ext uri="{FF2B5EF4-FFF2-40B4-BE49-F238E27FC236}">
                  <a16:creationId xmlns:a16="http://schemas.microsoft.com/office/drawing/2014/main" id="{00000000-0008-0000-0100-00000C010000}"/>
                </a:ext>
              </a:extLst>
            </xdr:cNvPr>
            <xdr:cNvGrpSpPr>
              <a:grpSpLocks/>
            </xdr:cNvGrpSpPr>
          </xdr:nvGrpSpPr>
          <xdr:grpSpPr>
            <a:xfrm>
              <a:off x="6779313" y="35337750"/>
              <a:ext cx="2459090" cy="537845"/>
              <a:chOff x="7276715" y="6477638"/>
              <a:chExt cx="2462916" cy="618770"/>
            </a:xfrm>
          </xdr:grpSpPr>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74</xdr:row>
          <xdr:rowOff>21167</xdr:rowOff>
        </xdr:from>
        <xdr:to>
          <xdr:col>4</xdr:col>
          <xdr:colOff>2570903</xdr:colOff>
          <xdr:row>74</xdr:row>
          <xdr:rowOff>559012</xdr:rowOff>
        </xdr:to>
        <xdr:grpSp>
          <xdr:nvGrpSpPr>
            <xdr:cNvPr id="273" name="Groupe 272">
              <a:extLst>
                <a:ext uri="{FF2B5EF4-FFF2-40B4-BE49-F238E27FC236}">
                  <a16:creationId xmlns:a16="http://schemas.microsoft.com/office/drawing/2014/main" id="{00000000-0008-0000-0100-000011010000}"/>
                </a:ext>
              </a:extLst>
            </xdr:cNvPr>
            <xdr:cNvGrpSpPr>
              <a:grpSpLocks/>
            </xdr:cNvGrpSpPr>
          </xdr:nvGrpSpPr>
          <xdr:grpSpPr>
            <a:xfrm>
              <a:off x="6779313" y="35919834"/>
              <a:ext cx="2459090" cy="537845"/>
              <a:chOff x="7276715" y="6477638"/>
              <a:chExt cx="2462916" cy="618770"/>
            </a:xfrm>
          </xdr:grpSpPr>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75</xdr:row>
          <xdr:rowOff>21167</xdr:rowOff>
        </xdr:from>
        <xdr:to>
          <xdr:col>4</xdr:col>
          <xdr:colOff>2570903</xdr:colOff>
          <xdr:row>75</xdr:row>
          <xdr:rowOff>559012</xdr:rowOff>
        </xdr:to>
        <xdr:grpSp>
          <xdr:nvGrpSpPr>
            <xdr:cNvPr id="278" name="Groupe 277">
              <a:extLst>
                <a:ext uri="{FF2B5EF4-FFF2-40B4-BE49-F238E27FC236}">
                  <a16:creationId xmlns:a16="http://schemas.microsoft.com/office/drawing/2014/main" id="{00000000-0008-0000-0100-000016010000}"/>
                </a:ext>
              </a:extLst>
            </xdr:cNvPr>
            <xdr:cNvGrpSpPr>
              <a:grpSpLocks/>
            </xdr:cNvGrpSpPr>
          </xdr:nvGrpSpPr>
          <xdr:grpSpPr>
            <a:xfrm>
              <a:off x="6779313" y="36501917"/>
              <a:ext cx="2459090" cy="537845"/>
              <a:chOff x="7276715" y="6477638"/>
              <a:chExt cx="2462916" cy="618770"/>
            </a:xfrm>
          </xdr:grpSpPr>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76</xdr:row>
          <xdr:rowOff>21167</xdr:rowOff>
        </xdr:from>
        <xdr:to>
          <xdr:col>4</xdr:col>
          <xdr:colOff>2570903</xdr:colOff>
          <xdr:row>76</xdr:row>
          <xdr:rowOff>559012</xdr:rowOff>
        </xdr:to>
        <xdr:grpSp>
          <xdr:nvGrpSpPr>
            <xdr:cNvPr id="283" name="Groupe 282">
              <a:extLst>
                <a:ext uri="{FF2B5EF4-FFF2-40B4-BE49-F238E27FC236}">
                  <a16:creationId xmlns:a16="http://schemas.microsoft.com/office/drawing/2014/main" id="{00000000-0008-0000-0100-00001B010000}"/>
                </a:ext>
              </a:extLst>
            </xdr:cNvPr>
            <xdr:cNvGrpSpPr>
              <a:grpSpLocks/>
            </xdr:cNvGrpSpPr>
          </xdr:nvGrpSpPr>
          <xdr:grpSpPr>
            <a:xfrm>
              <a:off x="6779313" y="37084000"/>
              <a:ext cx="2459090" cy="537845"/>
              <a:chOff x="7276715" y="6477638"/>
              <a:chExt cx="2462916" cy="618770"/>
            </a:xfrm>
          </xdr:grpSpPr>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77</xdr:row>
          <xdr:rowOff>21167</xdr:rowOff>
        </xdr:from>
        <xdr:to>
          <xdr:col>4</xdr:col>
          <xdr:colOff>2570903</xdr:colOff>
          <xdr:row>77</xdr:row>
          <xdr:rowOff>559012</xdr:rowOff>
        </xdr:to>
        <xdr:grpSp>
          <xdr:nvGrpSpPr>
            <xdr:cNvPr id="288" name="Groupe 287">
              <a:extLst>
                <a:ext uri="{FF2B5EF4-FFF2-40B4-BE49-F238E27FC236}">
                  <a16:creationId xmlns:a16="http://schemas.microsoft.com/office/drawing/2014/main" id="{00000000-0008-0000-0100-000020010000}"/>
                </a:ext>
              </a:extLst>
            </xdr:cNvPr>
            <xdr:cNvGrpSpPr>
              <a:grpSpLocks/>
            </xdr:cNvGrpSpPr>
          </xdr:nvGrpSpPr>
          <xdr:grpSpPr>
            <a:xfrm>
              <a:off x="6779313" y="37666084"/>
              <a:ext cx="2459090" cy="537845"/>
              <a:chOff x="7276715" y="6477638"/>
              <a:chExt cx="2462916" cy="618770"/>
            </a:xfrm>
          </xdr:grpSpPr>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78</xdr:row>
          <xdr:rowOff>21167</xdr:rowOff>
        </xdr:from>
        <xdr:to>
          <xdr:col>4</xdr:col>
          <xdr:colOff>2570903</xdr:colOff>
          <xdr:row>78</xdr:row>
          <xdr:rowOff>559012</xdr:rowOff>
        </xdr:to>
        <xdr:grpSp>
          <xdr:nvGrpSpPr>
            <xdr:cNvPr id="293" name="Groupe 292">
              <a:extLst>
                <a:ext uri="{FF2B5EF4-FFF2-40B4-BE49-F238E27FC236}">
                  <a16:creationId xmlns:a16="http://schemas.microsoft.com/office/drawing/2014/main" id="{00000000-0008-0000-0100-000025010000}"/>
                </a:ext>
              </a:extLst>
            </xdr:cNvPr>
            <xdr:cNvGrpSpPr>
              <a:grpSpLocks/>
            </xdr:cNvGrpSpPr>
          </xdr:nvGrpSpPr>
          <xdr:grpSpPr>
            <a:xfrm>
              <a:off x="6779313" y="38248167"/>
              <a:ext cx="2459090" cy="537845"/>
              <a:chOff x="7276715" y="6477638"/>
              <a:chExt cx="2462916" cy="618770"/>
            </a:xfrm>
          </xdr:grpSpPr>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79</xdr:row>
          <xdr:rowOff>21167</xdr:rowOff>
        </xdr:from>
        <xdr:to>
          <xdr:col>4</xdr:col>
          <xdr:colOff>2570903</xdr:colOff>
          <xdr:row>79</xdr:row>
          <xdr:rowOff>559012</xdr:rowOff>
        </xdr:to>
        <xdr:grpSp>
          <xdr:nvGrpSpPr>
            <xdr:cNvPr id="298" name="Groupe 297">
              <a:extLst>
                <a:ext uri="{FF2B5EF4-FFF2-40B4-BE49-F238E27FC236}">
                  <a16:creationId xmlns:a16="http://schemas.microsoft.com/office/drawing/2014/main" id="{00000000-0008-0000-0100-00002A010000}"/>
                </a:ext>
              </a:extLst>
            </xdr:cNvPr>
            <xdr:cNvGrpSpPr>
              <a:grpSpLocks/>
            </xdr:cNvGrpSpPr>
          </xdr:nvGrpSpPr>
          <xdr:grpSpPr>
            <a:xfrm>
              <a:off x="6779313" y="38830250"/>
              <a:ext cx="2459090" cy="537845"/>
              <a:chOff x="7276715" y="6477638"/>
              <a:chExt cx="2462916" cy="618770"/>
            </a:xfrm>
          </xdr:grpSpPr>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80</xdr:row>
          <xdr:rowOff>21167</xdr:rowOff>
        </xdr:from>
        <xdr:to>
          <xdr:col>4</xdr:col>
          <xdr:colOff>2570903</xdr:colOff>
          <xdr:row>80</xdr:row>
          <xdr:rowOff>559012</xdr:rowOff>
        </xdr:to>
        <xdr:grpSp>
          <xdr:nvGrpSpPr>
            <xdr:cNvPr id="303" name="Groupe 302">
              <a:extLst>
                <a:ext uri="{FF2B5EF4-FFF2-40B4-BE49-F238E27FC236}">
                  <a16:creationId xmlns:a16="http://schemas.microsoft.com/office/drawing/2014/main" id="{00000000-0008-0000-0100-00002F010000}"/>
                </a:ext>
              </a:extLst>
            </xdr:cNvPr>
            <xdr:cNvGrpSpPr>
              <a:grpSpLocks/>
            </xdr:cNvGrpSpPr>
          </xdr:nvGrpSpPr>
          <xdr:grpSpPr>
            <a:xfrm>
              <a:off x="6779313" y="39412334"/>
              <a:ext cx="2459090" cy="537845"/>
              <a:chOff x="7276715" y="6477638"/>
              <a:chExt cx="2462916" cy="618770"/>
            </a:xfrm>
          </xdr:grpSpPr>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81</xdr:row>
          <xdr:rowOff>21167</xdr:rowOff>
        </xdr:from>
        <xdr:to>
          <xdr:col>4</xdr:col>
          <xdr:colOff>2570903</xdr:colOff>
          <xdr:row>81</xdr:row>
          <xdr:rowOff>559012</xdr:rowOff>
        </xdr:to>
        <xdr:grpSp>
          <xdr:nvGrpSpPr>
            <xdr:cNvPr id="308" name="Groupe 307">
              <a:extLst>
                <a:ext uri="{FF2B5EF4-FFF2-40B4-BE49-F238E27FC236}">
                  <a16:creationId xmlns:a16="http://schemas.microsoft.com/office/drawing/2014/main" id="{00000000-0008-0000-0100-000034010000}"/>
                </a:ext>
              </a:extLst>
            </xdr:cNvPr>
            <xdr:cNvGrpSpPr>
              <a:grpSpLocks/>
            </xdr:cNvGrpSpPr>
          </xdr:nvGrpSpPr>
          <xdr:grpSpPr>
            <a:xfrm>
              <a:off x="6779313" y="39994417"/>
              <a:ext cx="2459090" cy="537845"/>
              <a:chOff x="7276715" y="6477638"/>
              <a:chExt cx="2462916" cy="618770"/>
            </a:xfrm>
          </xdr:grpSpPr>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82</xdr:row>
          <xdr:rowOff>21167</xdr:rowOff>
        </xdr:from>
        <xdr:to>
          <xdr:col>4</xdr:col>
          <xdr:colOff>2570903</xdr:colOff>
          <xdr:row>82</xdr:row>
          <xdr:rowOff>559012</xdr:rowOff>
        </xdr:to>
        <xdr:grpSp>
          <xdr:nvGrpSpPr>
            <xdr:cNvPr id="313" name="Groupe 312">
              <a:extLst>
                <a:ext uri="{FF2B5EF4-FFF2-40B4-BE49-F238E27FC236}">
                  <a16:creationId xmlns:a16="http://schemas.microsoft.com/office/drawing/2014/main" id="{00000000-0008-0000-0100-000039010000}"/>
                </a:ext>
              </a:extLst>
            </xdr:cNvPr>
            <xdr:cNvGrpSpPr>
              <a:grpSpLocks/>
            </xdr:cNvGrpSpPr>
          </xdr:nvGrpSpPr>
          <xdr:grpSpPr>
            <a:xfrm>
              <a:off x="6779313" y="40576500"/>
              <a:ext cx="2459090" cy="537845"/>
              <a:chOff x="7276715" y="6477638"/>
              <a:chExt cx="2462916" cy="618770"/>
            </a:xfrm>
          </xdr:grpSpPr>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83</xdr:row>
          <xdr:rowOff>21167</xdr:rowOff>
        </xdr:from>
        <xdr:to>
          <xdr:col>4</xdr:col>
          <xdr:colOff>2570903</xdr:colOff>
          <xdr:row>83</xdr:row>
          <xdr:rowOff>559012</xdr:rowOff>
        </xdr:to>
        <xdr:grpSp>
          <xdr:nvGrpSpPr>
            <xdr:cNvPr id="318" name="Groupe 317">
              <a:extLst>
                <a:ext uri="{FF2B5EF4-FFF2-40B4-BE49-F238E27FC236}">
                  <a16:creationId xmlns:a16="http://schemas.microsoft.com/office/drawing/2014/main" id="{00000000-0008-0000-0100-00003E010000}"/>
                </a:ext>
              </a:extLst>
            </xdr:cNvPr>
            <xdr:cNvGrpSpPr>
              <a:grpSpLocks/>
            </xdr:cNvGrpSpPr>
          </xdr:nvGrpSpPr>
          <xdr:grpSpPr>
            <a:xfrm>
              <a:off x="6779313" y="41158584"/>
              <a:ext cx="2459090" cy="537845"/>
              <a:chOff x="7276715" y="6477638"/>
              <a:chExt cx="2462916" cy="618770"/>
            </a:xfrm>
          </xdr:grpSpPr>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84</xdr:row>
          <xdr:rowOff>21167</xdr:rowOff>
        </xdr:from>
        <xdr:to>
          <xdr:col>4</xdr:col>
          <xdr:colOff>2570903</xdr:colOff>
          <xdr:row>84</xdr:row>
          <xdr:rowOff>559012</xdr:rowOff>
        </xdr:to>
        <xdr:grpSp>
          <xdr:nvGrpSpPr>
            <xdr:cNvPr id="323" name="Groupe 322">
              <a:extLst>
                <a:ext uri="{FF2B5EF4-FFF2-40B4-BE49-F238E27FC236}">
                  <a16:creationId xmlns:a16="http://schemas.microsoft.com/office/drawing/2014/main" id="{00000000-0008-0000-0100-000043010000}"/>
                </a:ext>
              </a:extLst>
            </xdr:cNvPr>
            <xdr:cNvGrpSpPr>
              <a:grpSpLocks/>
            </xdr:cNvGrpSpPr>
          </xdr:nvGrpSpPr>
          <xdr:grpSpPr>
            <a:xfrm>
              <a:off x="6779313" y="41740667"/>
              <a:ext cx="2459090" cy="537845"/>
              <a:chOff x="7276715" y="6477638"/>
              <a:chExt cx="2462916" cy="618770"/>
            </a:xfrm>
          </xdr:grpSpPr>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85</xdr:row>
          <xdr:rowOff>21167</xdr:rowOff>
        </xdr:from>
        <xdr:to>
          <xdr:col>4</xdr:col>
          <xdr:colOff>2570903</xdr:colOff>
          <xdr:row>85</xdr:row>
          <xdr:rowOff>559012</xdr:rowOff>
        </xdr:to>
        <xdr:grpSp>
          <xdr:nvGrpSpPr>
            <xdr:cNvPr id="328" name="Groupe 327">
              <a:extLst>
                <a:ext uri="{FF2B5EF4-FFF2-40B4-BE49-F238E27FC236}">
                  <a16:creationId xmlns:a16="http://schemas.microsoft.com/office/drawing/2014/main" id="{00000000-0008-0000-0100-000048010000}"/>
                </a:ext>
              </a:extLst>
            </xdr:cNvPr>
            <xdr:cNvGrpSpPr>
              <a:grpSpLocks/>
            </xdr:cNvGrpSpPr>
          </xdr:nvGrpSpPr>
          <xdr:grpSpPr>
            <a:xfrm>
              <a:off x="6779313" y="42322750"/>
              <a:ext cx="2459090" cy="537845"/>
              <a:chOff x="7276715" y="6477638"/>
              <a:chExt cx="2462916" cy="618770"/>
            </a:xfrm>
          </xdr:grpSpPr>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86</xdr:row>
          <xdr:rowOff>21167</xdr:rowOff>
        </xdr:from>
        <xdr:to>
          <xdr:col>4</xdr:col>
          <xdr:colOff>2570903</xdr:colOff>
          <xdr:row>86</xdr:row>
          <xdr:rowOff>559012</xdr:rowOff>
        </xdr:to>
        <xdr:grpSp>
          <xdr:nvGrpSpPr>
            <xdr:cNvPr id="333" name="Groupe 332">
              <a:extLst>
                <a:ext uri="{FF2B5EF4-FFF2-40B4-BE49-F238E27FC236}">
                  <a16:creationId xmlns:a16="http://schemas.microsoft.com/office/drawing/2014/main" id="{00000000-0008-0000-0100-00004D010000}"/>
                </a:ext>
              </a:extLst>
            </xdr:cNvPr>
            <xdr:cNvGrpSpPr>
              <a:grpSpLocks/>
            </xdr:cNvGrpSpPr>
          </xdr:nvGrpSpPr>
          <xdr:grpSpPr>
            <a:xfrm>
              <a:off x="6779313" y="42904834"/>
              <a:ext cx="2459090" cy="537845"/>
              <a:chOff x="7276715" y="6477638"/>
              <a:chExt cx="2462916" cy="618770"/>
            </a:xfrm>
          </xdr:grpSpPr>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87</xdr:row>
          <xdr:rowOff>21167</xdr:rowOff>
        </xdr:from>
        <xdr:to>
          <xdr:col>4</xdr:col>
          <xdr:colOff>2570903</xdr:colOff>
          <xdr:row>87</xdr:row>
          <xdr:rowOff>559012</xdr:rowOff>
        </xdr:to>
        <xdr:grpSp>
          <xdr:nvGrpSpPr>
            <xdr:cNvPr id="338" name="Groupe 337">
              <a:extLst>
                <a:ext uri="{FF2B5EF4-FFF2-40B4-BE49-F238E27FC236}">
                  <a16:creationId xmlns:a16="http://schemas.microsoft.com/office/drawing/2014/main" id="{00000000-0008-0000-0100-000052010000}"/>
                </a:ext>
              </a:extLst>
            </xdr:cNvPr>
            <xdr:cNvGrpSpPr>
              <a:grpSpLocks/>
            </xdr:cNvGrpSpPr>
          </xdr:nvGrpSpPr>
          <xdr:grpSpPr>
            <a:xfrm>
              <a:off x="6779313" y="43486917"/>
              <a:ext cx="2459090" cy="537845"/>
              <a:chOff x="7276715" y="6477638"/>
              <a:chExt cx="2462916" cy="618770"/>
            </a:xfrm>
          </xdr:grpSpPr>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88</xdr:row>
          <xdr:rowOff>21167</xdr:rowOff>
        </xdr:from>
        <xdr:to>
          <xdr:col>4</xdr:col>
          <xdr:colOff>2570903</xdr:colOff>
          <xdr:row>88</xdr:row>
          <xdr:rowOff>559012</xdr:rowOff>
        </xdr:to>
        <xdr:grpSp>
          <xdr:nvGrpSpPr>
            <xdr:cNvPr id="343" name="Groupe 342">
              <a:extLst>
                <a:ext uri="{FF2B5EF4-FFF2-40B4-BE49-F238E27FC236}">
                  <a16:creationId xmlns:a16="http://schemas.microsoft.com/office/drawing/2014/main" id="{00000000-0008-0000-0100-000057010000}"/>
                </a:ext>
              </a:extLst>
            </xdr:cNvPr>
            <xdr:cNvGrpSpPr>
              <a:grpSpLocks/>
            </xdr:cNvGrpSpPr>
          </xdr:nvGrpSpPr>
          <xdr:grpSpPr>
            <a:xfrm>
              <a:off x="6779313" y="44069000"/>
              <a:ext cx="2459090" cy="537845"/>
              <a:chOff x="7276715" y="6477638"/>
              <a:chExt cx="2462916" cy="618770"/>
            </a:xfrm>
          </xdr:grpSpPr>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89</xdr:row>
          <xdr:rowOff>21167</xdr:rowOff>
        </xdr:from>
        <xdr:to>
          <xdr:col>4</xdr:col>
          <xdr:colOff>2570903</xdr:colOff>
          <xdr:row>89</xdr:row>
          <xdr:rowOff>559012</xdr:rowOff>
        </xdr:to>
        <xdr:grpSp>
          <xdr:nvGrpSpPr>
            <xdr:cNvPr id="348" name="Groupe 347">
              <a:extLst>
                <a:ext uri="{FF2B5EF4-FFF2-40B4-BE49-F238E27FC236}">
                  <a16:creationId xmlns:a16="http://schemas.microsoft.com/office/drawing/2014/main" id="{00000000-0008-0000-0100-00005C010000}"/>
                </a:ext>
              </a:extLst>
            </xdr:cNvPr>
            <xdr:cNvGrpSpPr>
              <a:grpSpLocks/>
            </xdr:cNvGrpSpPr>
          </xdr:nvGrpSpPr>
          <xdr:grpSpPr>
            <a:xfrm>
              <a:off x="6779313" y="44651084"/>
              <a:ext cx="2459090" cy="537845"/>
              <a:chOff x="7276715" y="6477638"/>
              <a:chExt cx="2462916" cy="618770"/>
            </a:xfrm>
          </xdr:grpSpPr>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90</xdr:row>
          <xdr:rowOff>21167</xdr:rowOff>
        </xdr:from>
        <xdr:to>
          <xdr:col>4</xdr:col>
          <xdr:colOff>2570903</xdr:colOff>
          <xdr:row>90</xdr:row>
          <xdr:rowOff>559012</xdr:rowOff>
        </xdr:to>
        <xdr:grpSp>
          <xdr:nvGrpSpPr>
            <xdr:cNvPr id="353" name="Groupe 352">
              <a:extLst>
                <a:ext uri="{FF2B5EF4-FFF2-40B4-BE49-F238E27FC236}">
                  <a16:creationId xmlns:a16="http://schemas.microsoft.com/office/drawing/2014/main" id="{00000000-0008-0000-0100-000061010000}"/>
                </a:ext>
              </a:extLst>
            </xdr:cNvPr>
            <xdr:cNvGrpSpPr>
              <a:grpSpLocks/>
            </xdr:cNvGrpSpPr>
          </xdr:nvGrpSpPr>
          <xdr:grpSpPr>
            <a:xfrm>
              <a:off x="6779313" y="45233167"/>
              <a:ext cx="2459090" cy="537845"/>
              <a:chOff x="7276715" y="6477638"/>
              <a:chExt cx="2462916" cy="618770"/>
            </a:xfrm>
          </xdr:grpSpPr>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91</xdr:row>
          <xdr:rowOff>21167</xdr:rowOff>
        </xdr:from>
        <xdr:to>
          <xdr:col>4</xdr:col>
          <xdr:colOff>2570903</xdr:colOff>
          <xdr:row>91</xdr:row>
          <xdr:rowOff>559012</xdr:rowOff>
        </xdr:to>
        <xdr:grpSp>
          <xdr:nvGrpSpPr>
            <xdr:cNvPr id="358" name="Groupe 357">
              <a:extLst>
                <a:ext uri="{FF2B5EF4-FFF2-40B4-BE49-F238E27FC236}">
                  <a16:creationId xmlns:a16="http://schemas.microsoft.com/office/drawing/2014/main" id="{00000000-0008-0000-0100-000066010000}"/>
                </a:ext>
              </a:extLst>
            </xdr:cNvPr>
            <xdr:cNvGrpSpPr>
              <a:grpSpLocks/>
            </xdr:cNvGrpSpPr>
          </xdr:nvGrpSpPr>
          <xdr:grpSpPr>
            <a:xfrm>
              <a:off x="6779313" y="45815250"/>
              <a:ext cx="2459090" cy="537845"/>
              <a:chOff x="7276715" y="6477638"/>
              <a:chExt cx="2462916" cy="618770"/>
            </a:xfrm>
          </xdr:grpSpPr>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92</xdr:row>
          <xdr:rowOff>21167</xdr:rowOff>
        </xdr:from>
        <xdr:to>
          <xdr:col>4</xdr:col>
          <xdr:colOff>2570903</xdr:colOff>
          <xdr:row>92</xdr:row>
          <xdr:rowOff>559012</xdr:rowOff>
        </xdr:to>
        <xdr:grpSp>
          <xdr:nvGrpSpPr>
            <xdr:cNvPr id="363" name="Groupe 362">
              <a:extLst>
                <a:ext uri="{FF2B5EF4-FFF2-40B4-BE49-F238E27FC236}">
                  <a16:creationId xmlns:a16="http://schemas.microsoft.com/office/drawing/2014/main" id="{00000000-0008-0000-0100-00006B010000}"/>
                </a:ext>
              </a:extLst>
            </xdr:cNvPr>
            <xdr:cNvGrpSpPr>
              <a:grpSpLocks/>
            </xdr:cNvGrpSpPr>
          </xdr:nvGrpSpPr>
          <xdr:grpSpPr>
            <a:xfrm>
              <a:off x="6779313" y="46397334"/>
              <a:ext cx="2459090" cy="537845"/>
              <a:chOff x="7276715" y="6477638"/>
              <a:chExt cx="2462916" cy="618770"/>
            </a:xfrm>
          </xdr:grpSpPr>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93</xdr:row>
          <xdr:rowOff>21167</xdr:rowOff>
        </xdr:from>
        <xdr:to>
          <xdr:col>4</xdr:col>
          <xdr:colOff>2570903</xdr:colOff>
          <xdr:row>93</xdr:row>
          <xdr:rowOff>559012</xdr:rowOff>
        </xdr:to>
        <xdr:grpSp>
          <xdr:nvGrpSpPr>
            <xdr:cNvPr id="368" name="Groupe 367">
              <a:extLst>
                <a:ext uri="{FF2B5EF4-FFF2-40B4-BE49-F238E27FC236}">
                  <a16:creationId xmlns:a16="http://schemas.microsoft.com/office/drawing/2014/main" id="{00000000-0008-0000-0100-000070010000}"/>
                </a:ext>
              </a:extLst>
            </xdr:cNvPr>
            <xdr:cNvGrpSpPr>
              <a:grpSpLocks/>
            </xdr:cNvGrpSpPr>
          </xdr:nvGrpSpPr>
          <xdr:grpSpPr>
            <a:xfrm>
              <a:off x="6779313" y="46979417"/>
              <a:ext cx="2459090" cy="537845"/>
              <a:chOff x="7276715" y="6477638"/>
              <a:chExt cx="2462916" cy="618770"/>
            </a:xfrm>
          </xdr:grpSpPr>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94</xdr:row>
          <xdr:rowOff>21167</xdr:rowOff>
        </xdr:from>
        <xdr:to>
          <xdr:col>4</xdr:col>
          <xdr:colOff>2570903</xdr:colOff>
          <xdr:row>94</xdr:row>
          <xdr:rowOff>559012</xdr:rowOff>
        </xdr:to>
        <xdr:grpSp>
          <xdr:nvGrpSpPr>
            <xdr:cNvPr id="373" name="Groupe 372">
              <a:extLst>
                <a:ext uri="{FF2B5EF4-FFF2-40B4-BE49-F238E27FC236}">
                  <a16:creationId xmlns:a16="http://schemas.microsoft.com/office/drawing/2014/main" id="{00000000-0008-0000-0100-000075010000}"/>
                </a:ext>
              </a:extLst>
            </xdr:cNvPr>
            <xdr:cNvGrpSpPr>
              <a:grpSpLocks/>
            </xdr:cNvGrpSpPr>
          </xdr:nvGrpSpPr>
          <xdr:grpSpPr>
            <a:xfrm>
              <a:off x="6779313" y="47561500"/>
              <a:ext cx="2459090" cy="537845"/>
              <a:chOff x="7276715" y="6477638"/>
              <a:chExt cx="2462916" cy="618770"/>
            </a:xfrm>
          </xdr:grpSpPr>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95</xdr:row>
          <xdr:rowOff>21167</xdr:rowOff>
        </xdr:from>
        <xdr:to>
          <xdr:col>4</xdr:col>
          <xdr:colOff>2570903</xdr:colOff>
          <xdr:row>95</xdr:row>
          <xdr:rowOff>559012</xdr:rowOff>
        </xdr:to>
        <xdr:grpSp>
          <xdr:nvGrpSpPr>
            <xdr:cNvPr id="378" name="Groupe 377">
              <a:extLst>
                <a:ext uri="{FF2B5EF4-FFF2-40B4-BE49-F238E27FC236}">
                  <a16:creationId xmlns:a16="http://schemas.microsoft.com/office/drawing/2014/main" id="{00000000-0008-0000-0100-00007A010000}"/>
                </a:ext>
              </a:extLst>
            </xdr:cNvPr>
            <xdr:cNvGrpSpPr>
              <a:grpSpLocks/>
            </xdr:cNvGrpSpPr>
          </xdr:nvGrpSpPr>
          <xdr:grpSpPr>
            <a:xfrm>
              <a:off x="6779313" y="48143584"/>
              <a:ext cx="2459090" cy="537845"/>
              <a:chOff x="7276715" y="6477638"/>
              <a:chExt cx="2462916" cy="618770"/>
            </a:xfrm>
          </xdr:grpSpPr>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96</xdr:row>
          <xdr:rowOff>21167</xdr:rowOff>
        </xdr:from>
        <xdr:to>
          <xdr:col>4</xdr:col>
          <xdr:colOff>2570903</xdr:colOff>
          <xdr:row>96</xdr:row>
          <xdr:rowOff>559012</xdr:rowOff>
        </xdr:to>
        <xdr:grpSp>
          <xdr:nvGrpSpPr>
            <xdr:cNvPr id="383" name="Groupe 382">
              <a:extLst>
                <a:ext uri="{FF2B5EF4-FFF2-40B4-BE49-F238E27FC236}">
                  <a16:creationId xmlns:a16="http://schemas.microsoft.com/office/drawing/2014/main" id="{00000000-0008-0000-0100-00007F010000}"/>
                </a:ext>
              </a:extLst>
            </xdr:cNvPr>
            <xdr:cNvGrpSpPr>
              <a:grpSpLocks/>
            </xdr:cNvGrpSpPr>
          </xdr:nvGrpSpPr>
          <xdr:grpSpPr>
            <a:xfrm>
              <a:off x="6779313" y="48725667"/>
              <a:ext cx="2459090" cy="537845"/>
              <a:chOff x="7276715" y="6477638"/>
              <a:chExt cx="2462916" cy="618770"/>
            </a:xfrm>
          </xdr:grpSpPr>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100-00007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97</xdr:row>
          <xdr:rowOff>21167</xdr:rowOff>
        </xdr:from>
        <xdr:to>
          <xdr:col>4</xdr:col>
          <xdr:colOff>2570903</xdr:colOff>
          <xdr:row>97</xdr:row>
          <xdr:rowOff>559012</xdr:rowOff>
        </xdr:to>
        <xdr:grpSp>
          <xdr:nvGrpSpPr>
            <xdr:cNvPr id="388" name="Groupe 387">
              <a:extLst>
                <a:ext uri="{FF2B5EF4-FFF2-40B4-BE49-F238E27FC236}">
                  <a16:creationId xmlns:a16="http://schemas.microsoft.com/office/drawing/2014/main" id="{00000000-0008-0000-0100-000084010000}"/>
                </a:ext>
              </a:extLst>
            </xdr:cNvPr>
            <xdr:cNvGrpSpPr>
              <a:grpSpLocks/>
            </xdr:cNvGrpSpPr>
          </xdr:nvGrpSpPr>
          <xdr:grpSpPr>
            <a:xfrm>
              <a:off x="6779313" y="49307750"/>
              <a:ext cx="2459090" cy="537845"/>
              <a:chOff x="7276715" y="6477638"/>
              <a:chExt cx="2462916" cy="618770"/>
            </a:xfrm>
          </xdr:grpSpPr>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100-00007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98</xdr:row>
          <xdr:rowOff>21167</xdr:rowOff>
        </xdr:from>
        <xdr:to>
          <xdr:col>4</xdr:col>
          <xdr:colOff>2570903</xdr:colOff>
          <xdr:row>98</xdr:row>
          <xdr:rowOff>559012</xdr:rowOff>
        </xdr:to>
        <xdr:grpSp>
          <xdr:nvGrpSpPr>
            <xdr:cNvPr id="393" name="Groupe 392">
              <a:extLst>
                <a:ext uri="{FF2B5EF4-FFF2-40B4-BE49-F238E27FC236}">
                  <a16:creationId xmlns:a16="http://schemas.microsoft.com/office/drawing/2014/main" id="{00000000-0008-0000-0100-000089010000}"/>
                </a:ext>
              </a:extLst>
            </xdr:cNvPr>
            <xdr:cNvGrpSpPr>
              <a:grpSpLocks/>
            </xdr:cNvGrpSpPr>
          </xdr:nvGrpSpPr>
          <xdr:grpSpPr>
            <a:xfrm>
              <a:off x="6779313" y="49889834"/>
              <a:ext cx="2459090" cy="537845"/>
              <a:chOff x="7276715" y="6477638"/>
              <a:chExt cx="2462916" cy="618770"/>
            </a:xfrm>
          </xdr:grpSpPr>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100-00008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99</xdr:row>
          <xdr:rowOff>21167</xdr:rowOff>
        </xdr:from>
        <xdr:to>
          <xdr:col>4</xdr:col>
          <xdr:colOff>2570903</xdr:colOff>
          <xdr:row>99</xdr:row>
          <xdr:rowOff>559012</xdr:rowOff>
        </xdr:to>
        <xdr:grpSp>
          <xdr:nvGrpSpPr>
            <xdr:cNvPr id="398" name="Groupe 397">
              <a:extLst>
                <a:ext uri="{FF2B5EF4-FFF2-40B4-BE49-F238E27FC236}">
                  <a16:creationId xmlns:a16="http://schemas.microsoft.com/office/drawing/2014/main" id="{00000000-0008-0000-0100-00008E010000}"/>
                </a:ext>
              </a:extLst>
            </xdr:cNvPr>
            <xdr:cNvGrpSpPr>
              <a:grpSpLocks/>
            </xdr:cNvGrpSpPr>
          </xdr:nvGrpSpPr>
          <xdr:grpSpPr>
            <a:xfrm>
              <a:off x="6779313" y="50471917"/>
              <a:ext cx="2459090" cy="537845"/>
              <a:chOff x="7276715" y="6477638"/>
              <a:chExt cx="2462916" cy="618770"/>
            </a:xfrm>
          </xdr:grpSpPr>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100-00008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100-00008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100</xdr:row>
          <xdr:rowOff>21167</xdr:rowOff>
        </xdr:from>
        <xdr:to>
          <xdr:col>4</xdr:col>
          <xdr:colOff>2570903</xdr:colOff>
          <xdr:row>100</xdr:row>
          <xdr:rowOff>559012</xdr:rowOff>
        </xdr:to>
        <xdr:grpSp>
          <xdr:nvGrpSpPr>
            <xdr:cNvPr id="403" name="Groupe 402">
              <a:extLst>
                <a:ext uri="{FF2B5EF4-FFF2-40B4-BE49-F238E27FC236}">
                  <a16:creationId xmlns:a16="http://schemas.microsoft.com/office/drawing/2014/main" id="{00000000-0008-0000-0100-000093010000}"/>
                </a:ext>
              </a:extLst>
            </xdr:cNvPr>
            <xdr:cNvGrpSpPr>
              <a:grpSpLocks/>
            </xdr:cNvGrpSpPr>
          </xdr:nvGrpSpPr>
          <xdr:grpSpPr>
            <a:xfrm>
              <a:off x="6779313" y="51054000"/>
              <a:ext cx="2459090" cy="537845"/>
              <a:chOff x="7276715" y="6477638"/>
              <a:chExt cx="2462916" cy="618770"/>
            </a:xfrm>
          </xdr:grpSpPr>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100-00008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101</xdr:row>
          <xdr:rowOff>21167</xdr:rowOff>
        </xdr:from>
        <xdr:to>
          <xdr:col>4</xdr:col>
          <xdr:colOff>2570903</xdr:colOff>
          <xdr:row>101</xdr:row>
          <xdr:rowOff>559012</xdr:rowOff>
        </xdr:to>
        <xdr:grpSp>
          <xdr:nvGrpSpPr>
            <xdr:cNvPr id="408" name="Groupe 407">
              <a:extLst>
                <a:ext uri="{FF2B5EF4-FFF2-40B4-BE49-F238E27FC236}">
                  <a16:creationId xmlns:a16="http://schemas.microsoft.com/office/drawing/2014/main" id="{00000000-0008-0000-0100-000098010000}"/>
                </a:ext>
              </a:extLst>
            </xdr:cNvPr>
            <xdr:cNvGrpSpPr>
              <a:grpSpLocks/>
            </xdr:cNvGrpSpPr>
          </xdr:nvGrpSpPr>
          <xdr:grpSpPr>
            <a:xfrm>
              <a:off x="6779313" y="51636084"/>
              <a:ext cx="2459090" cy="537845"/>
              <a:chOff x="7276715" y="6477638"/>
              <a:chExt cx="2462916" cy="618770"/>
            </a:xfrm>
          </xdr:grpSpPr>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100-00009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100-00009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102</xdr:row>
          <xdr:rowOff>21167</xdr:rowOff>
        </xdr:from>
        <xdr:to>
          <xdr:col>4</xdr:col>
          <xdr:colOff>2570903</xdr:colOff>
          <xdr:row>102</xdr:row>
          <xdr:rowOff>559012</xdr:rowOff>
        </xdr:to>
        <xdr:grpSp>
          <xdr:nvGrpSpPr>
            <xdr:cNvPr id="413" name="Groupe 412">
              <a:extLst>
                <a:ext uri="{FF2B5EF4-FFF2-40B4-BE49-F238E27FC236}">
                  <a16:creationId xmlns:a16="http://schemas.microsoft.com/office/drawing/2014/main" id="{00000000-0008-0000-0100-00009D010000}"/>
                </a:ext>
              </a:extLst>
            </xdr:cNvPr>
            <xdr:cNvGrpSpPr>
              <a:grpSpLocks/>
            </xdr:cNvGrpSpPr>
          </xdr:nvGrpSpPr>
          <xdr:grpSpPr>
            <a:xfrm>
              <a:off x="6779313" y="52218167"/>
              <a:ext cx="2459090" cy="537845"/>
              <a:chOff x="7276715" y="6477638"/>
              <a:chExt cx="2462916" cy="618770"/>
            </a:xfrm>
          </xdr:grpSpPr>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103</xdr:row>
          <xdr:rowOff>21167</xdr:rowOff>
        </xdr:from>
        <xdr:to>
          <xdr:col>4</xdr:col>
          <xdr:colOff>2570903</xdr:colOff>
          <xdr:row>103</xdr:row>
          <xdr:rowOff>559012</xdr:rowOff>
        </xdr:to>
        <xdr:grpSp>
          <xdr:nvGrpSpPr>
            <xdr:cNvPr id="418" name="Groupe 417">
              <a:extLst>
                <a:ext uri="{FF2B5EF4-FFF2-40B4-BE49-F238E27FC236}">
                  <a16:creationId xmlns:a16="http://schemas.microsoft.com/office/drawing/2014/main" id="{00000000-0008-0000-0100-0000A2010000}"/>
                </a:ext>
              </a:extLst>
            </xdr:cNvPr>
            <xdr:cNvGrpSpPr>
              <a:grpSpLocks/>
            </xdr:cNvGrpSpPr>
          </xdr:nvGrpSpPr>
          <xdr:grpSpPr>
            <a:xfrm>
              <a:off x="6779313" y="52800250"/>
              <a:ext cx="2459090" cy="537845"/>
              <a:chOff x="7276715" y="6477638"/>
              <a:chExt cx="2462916" cy="618770"/>
            </a:xfrm>
          </xdr:grpSpPr>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100-00009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100-00009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104</xdr:row>
          <xdr:rowOff>21167</xdr:rowOff>
        </xdr:from>
        <xdr:to>
          <xdr:col>4</xdr:col>
          <xdr:colOff>2570903</xdr:colOff>
          <xdr:row>104</xdr:row>
          <xdr:rowOff>559012</xdr:rowOff>
        </xdr:to>
        <xdr:grpSp>
          <xdr:nvGrpSpPr>
            <xdr:cNvPr id="423" name="Groupe 422">
              <a:extLst>
                <a:ext uri="{FF2B5EF4-FFF2-40B4-BE49-F238E27FC236}">
                  <a16:creationId xmlns:a16="http://schemas.microsoft.com/office/drawing/2014/main" id="{00000000-0008-0000-0100-0000A7010000}"/>
                </a:ext>
              </a:extLst>
            </xdr:cNvPr>
            <xdr:cNvGrpSpPr>
              <a:grpSpLocks/>
            </xdr:cNvGrpSpPr>
          </xdr:nvGrpSpPr>
          <xdr:grpSpPr>
            <a:xfrm>
              <a:off x="6779313" y="53382334"/>
              <a:ext cx="2459090" cy="537845"/>
              <a:chOff x="7276715" y="6477638"/>
              <a:chExt cx="2462916" cy="618770"/>
            </a:xfrm>
          </xdr:grpSpPr>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105</xdr:row>
          <xdr:rowOff>21167</xdr:rowOff>
        </xdr:from>
        <xdr:to>
          <xdr:col>4</xdr:col>
          <xdr:colOff>2570903</xdr:colOff>
          <xdr:row>105</xdr:row>
          <xdr:rowOff>559012</xdr:rowOff>
        </xdr:to>
        <xdr:grpSp>
          <xdr:nvGrpSpPr>
            <xdr:cNvPr id="428" name="Groupe 427">
              <a:extLst>
                <a:ext uri="{FF2B5EF4-FFF2-40B4-BE49-F238E27FC236}">
                  <a16:creationId xmlns:a16="http://schemas.microsoft.com/office/drawing/2014/main" id="{00000000-0008-0000-0100-0000AC010000}"/>
                </a:ext>
              </a:extLst>
            </xdr:cNvPr>
            <xdr:cNvGrpSpPr>
              <a:grpSpLocks/>
            </xdr:cNvGrpSpPr>
          </xdr:nvGrpSpPr>
          <xdr:grpSpPr>
            <a:xfrm>
              <a:off x="6779313" y="53964417"/>
              <a:ext cx="2459090" cy="537845"/>
              <a:chOff x="7276715" y="6477638"/>
              <a:chExt cx="2462916" cy="618770"/>
            </a:xfrm>
          </xdr:grpSpPr>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106</xdr:row>
          <xdr:rowOff>21167</xdr:rowOff>
        </xdr:from>
        <xdr:to>
          <xdr:col>4</xdr:col>
          <xdr:colOff>2570903</xdr:colOff>
          <xdr:row>106</xdr:row>
          <xdr:rowOff>559012</xdr:rowOff>
        </xdr:to>
        <xdr:grpSp>
          <xdr:nvGrpSpPr>
            <xdr:cNvPr id="433" name="Groupe 432">
              <a:extLst>
                <a:ext uri="{FF2B5EF4-FFF2-40B4-BE49-F238E27FC236}">
                  <a16:creationId xmlns:a16="http://schemas.microsoft.com/office/drawing/2014/main" id="{00000000-0008-0000-0100-0000B1010000}"/>
                </a:ext>
              </a:extLst>
            </xdr:cNvPr>
            <xdr:cNvGrpSpPr>
              <a:grpSpLocks/>
            </xdr:cNvGrpSpPr>
          </xdr:nvGrpSpPr>
          <xdr:grpSpPr>
            <a:xfrm>
              <a:off x="6779313" y="54546500"/>
              <a:ext cx="2459090" cy="537845"/>
              <a:chOff x="7276715" y="6477638"/>
              <a:chExt cx="2462916" cy="618770"/>
            </a:xfrm>
          </xdr:grpSpPr>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100-0000A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100-0000A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107</xdr:row>
          <xdr:rowOff>21167</xdr:rowOff>
        </xdr:from>
        <xdr:to>
          <xdr:col>4</xdr:col>
          <xdr:colOff>2570903</xdr:colOff>
          <xdr:row>107</xdr:row>
          <xdr:rowOff>559012</xdr:rowOff>
        </xdr:to>
        <xdr:grpSp>
          <xdr:nvGrpSpPr>
            <xdr:cNvPr id="438" name="Groupe 437">
              <a:extLst>
                <a:ext uri="{FF2B5EF4-FFF2-40B4-BE49-F238E27FC236}">
                  <a16:creationId xmlns:a16="http://schemas.microsoft.com/office/drawing/2014/main" id="{00000000-0008-0000-0100-0000B6010000}"/>
                </a:ext>
              </a:extLst>
            </xdr:cNvPr>
            <xdr:cNvGrpSpPr>
              <a:grpSpLocks/>
            </xdr:cNvGrpSpPr>
          </xdr:nvGrpSpPr>
          <xdr:grpSpPr>
            <a:xfrm>
              <a:off x="6779313" y="55128584"/>
              <a:ext cx="2459090" cy="537845"/>
              <a:chOff x="7276715" y="6477638"/>
              <a:chExt cx="2462916" cy="618770"/>
            </a:xfrm>
          </xdr:grpSpPr>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100-0000A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108</xdr:row>
          <xdr:rowOff>21167</xdr:rowOff>
        </xdr:from>
        <xdr:to>
          <xdr:col>4</xdr:col>
          <xdr:colOff>2570903</xdr:colOff>
          <xdr:row>108</xdr:row>
          <xdr:rowOff>559012</xdr:rowOff>
        </xdr:to>
        <xdr:grpSp>
          <xdr:nvGrpSpPr>
            <xdr:cNvPr id="443" name="Groupe 442">
              <a:extLst>
                <a:ext uri="{FF2B5EF4-FFF2-40B4-BE49-F238E27FC236}">
                  <a16:creationId xmlns:a16="http://schemas.microsoft.com/office/drawing/2014/main" id="{00000000-0008-0000-0100-0000BB010000}"/>
                </a:ext>
              </a:extLst>
            </xdr:cNvPr>
            <xdr:cNvGrpSpPr>
              <a:grpSpLocks/>
            </xdr:cNvGrpSpPr>
          </xdr:nvGrpSpPr>
          <xdr:grpSpPr>
            <a:xfrm>
              <a:off x="6779313" y="55710667"/>
              <a:ext cx="2459090" cy="537845"/>
              <a:chOff x="7276715" y="6477638"/>
              <a:chExt cx="2462916" cy="618770"/>
            </a:xfrm>
          </xdr:grpSpPr>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109</xdr:row>
          <xdr:rowOff>21167</xdr:rowOff>
        </xdr:from>
        <xdr:to>
          <xdr:col>4</xdr:col>
          <xdr:colOff>2570903</xdr:colOff>
          <xdr:row>109</xdr:row>
          <xdr:rowOff>559012</xdr:rowOff>
        </xdr:to>
        <xdr:grpSp>
          <xdr:nvGrpSpPr>
            <xdr:cNvPr id="448" name="Groupe 447">
              <a:extLst>
                <a:ext uri="{FF2B5EF4-FFF2-40B4-BE49-F238E27FC236}">
                  <a16:creationId xmlns:a16="http://schemas.microsoft.com/office/drawing/2014/main" id="{00000000-0008-0000-0100-0000C0010000}"/>
                </a:ext>
              </a:extLst>
            </xdr:cNvPr>
            <xdr:cNvGrpSpPr>
              <a:grpSpLocks/>
            </xdr:cNvGrpSpPr>
          </xdr:nvGrpSpPr>
          <xdr:grpSpPr>
            <a:xfrm>
              <a:off x="6779313" y="56292750"/>
              <a:ext cx="2459090" cy="537845"/>
              <a:chOff x="7276715" y="6477638"/>
              <a:chExt cx="2462916" cy="618770"/>
            </a:xfrm>
          </xdr:grpSpPr>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110</xdr:row>
          <xdr:rowOff>21167</xdr:rowOff>
        </xdr:from>
        <xdr:to>
          <xdr:col>4</xdr:col>
          <xdr:colOff>2570903</xdr:colOff>
          <xdr:row>110</xdr:row>
          <xdr:rowOff>559012</xdr:rowOff>
        </xdr:to>
        <xdr:grpSp>
          <xdr:nvGrpSpPr>
            <xdr:cNvPr id="453" name="Groupe 452">
              <a:extLst>
                <a:ext uri="{FF2B5EF4-FFF2-40B4-BE49-F238E27FC236}">
                  <a16:creationId xmlns:a16="http://schemas.microsoft.com/office/drawing/2014/main" id="{00000000-0008-0000-0100-0000C5010000}"/>
                </a:ext>
              </a:extLst>
            </xdr:cNvPr>
            <xdr:cNvGrpSpPr>
              <a:grpSpLocks/>
            </xdr:cNvGrpSpPr>
          </xdr:nvGrpSpPr>
          <xdr:grpSpPr>
            <a:xfrm>
              <a:off x="6779313" y="56874834"/>
              <a:ext cx="2459090" cy="537845"/>
              <a:chOff x="7276715" y="6477638"/>
              <a:chExt cx="2462916" cy="618770"/>
            </a:xfrm>
          </xdr:grpSpPr>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111</xdr:row>
          <xdr:rowOff>21167</xdr:rowOff>
        </xdr:from>
        <xdr:to>
          <xdr:col>4</xdr:col>
          <xdr:colOff>2570903</xdr:colOff>
          <xdr:row>111</xdr:row>
          <xdr:rowOff>559012</xdr:rowOff>
        </xdr:to>
        <xdr:grpSp>
          <xdr:nvGrpSpPr>
            <xdr:cNvPr id="458" name="Groupe 457">
              <a:extLst>
                <a:ext uri="{FF2B5EF4-FFF2-40B4-BE49-F238E27FC236}">
                  <a16:creationId xmlns:a16="http://schemas.microsoft.com/office/drawing/2014/main" id="{00000000-0008-0000-0100-0000CA010000}"/>
                </a:ext>
              </a:extLst>
            </xdr:cNvPr>
            <xdr:cNvGrpSpPr>
              <a:grpSpLocks/>
            </xdr:cNvGrpSpPr>
          </xdr:nvGrpSpPr>
          <xdr:grpSpPr>
            <a:xfrm>
              <a:off x="6779313" y="57456917"/>
              <a:ext cx="2459090" cy="537845"/>
              <a:chOff x="7276715" y="6477638"/>
              <a:chExt cx="2462916" cy="618770"/>
            </a:xfrm>
          </xdr:grpSpPr>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100-0000B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100-0000B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100-0000B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112</xdr:row>
          <xdr:rowOff>21167</xdr:rowOff>
        </xdr:from>
        <xdr:to>
          <xdr:col>4</xdr:col>
          <xdr:colOff>2570903</xdr:colOff>
          <xdr:row>112</xdr:row>
          <xdr:rowOff>559012</xdr:rowOff>
        </xdr:to>
        <xdr:grpSp>
          <xdr:nvGrpSpPr>
            <xdr:cNvPr id="463" name="Groupe 462">
              <a:extLst>
                <a:ext uri="{FF2B5EF4-FFF2-40B4-BE49-F238E27FC236}">
                  <a16:creationId xmlns:a16="http://schemas.microsoft.com/office/drawing/2014/main" id="{00000000-0008-0000-0100-0000CF010000}"/>
                </a:ext>
              </a:extLst>
            </xdr:cNvPr>
            <xdr:cNvGrpSpPr>
              <a:grpSpLocks/>
            </xdr:cNvGrpSpPr>
          </xdr:nvGrpSpPr>
          <xdr:grpSpPr>
            <a:xfrm>
              <a:off x="6779313" y="58039000"/>
              <a:ext cx="2459090" cy="537845"/>
              <a:chOff x="7276715" y="6477638"/>
              <a:chExt cx="2462916" cy="618770"/>
            </a:xfrm>
          </xdr:grpSpPr>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100-0000B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100-0000B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100-0000B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100-0000B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113</xdr:row>
          <xdr:rowOff>21167</xdr:rowOff>
        </xdr:from>
        <xdr:to>
          <xdr:col>4</xdr:col>
          <xdr:colOff>2570903</xdr:colOff>
          <xdr:row>113</xdr:row>
          <xdr:rowOff>559012</xdr:rowOff>
        </xdr:to>
        <xdr:grpSp>
          <xdr:nvGrpSpPr>
            <xdr:cNvPr id="468" name="Groupe 467">
              <a:extLst>
                <a:ext uri="{FF2B5EF4-FFF2-40B4-BE49-F238E27FC236}">
                  <a16:creationId xmlns:a16="http://schemas.microsoft.com/office/drawing/2014/main" id="{00000000-0008-0000-0100-0000D4010000}"/>
                </a:ext>
              </a:extLst>
            </xdr:cNvPr>
            <xdr:cNvGrpSpPr>
              <a:grpSpLocks/>
            </xdr:cNvGrpSpPr>
          </xdr:nvGrpSpPr>
          <xdr:grpSpPr>
            <a:xfrm>
              <a:off x="6779313" y="58621084"/>
              <a:ext cx="2459090" cy="537845"/>
              <a:chOff x="7276715" y="6477638"/>
              <a:chExt cx="2462916" cy="618770"/>
            </a:xfrm>
          </xdr:grpSpPr>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100-0000B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100-0000C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100-0000C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100-0000C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114</xdr:row>
          <xdr:rowOff>21167</xdr:rowOff>
        </xdr:from>
        <xdr:to>
          <xdr:col>4</xdr:col>
          <xdr:colOff>2570903</xdr:colOff>
          <xdr:row>114</xdr:row>
          <xdr:rowOff>559012</xdr:rowOff>
        </xdr:to>
        <xdr:grpSp>
          <xdr:nvGrpSpPr>
            <xdr:cNvPr id="473" name="Groupe 472">
              <a:extLst>
                <a:ext uri="{FF2B5EF4-FFF2-40B4-BE49-F238E27FC236}">
                  <a16:creationId xmlns:a16="http://schemas.microsoft.com/office/drawing/2014/main" id="{00000000-0008-0000-0100-0000D9010000}"/>
                </a:ext>
              </a:extLst>
            </xdr:cNvPr>
            <xdr:cNvGrpSpPr>
              <a:grpSpLocks/>
            </xdr:cNvGrpSpPr>
          </xdr:nvGrpSpPr>
          <xdr:grpSpPr>
            <a:xfrm>
              <a:off x="6779313" y="59203167"/>
              <a:ext cx="2459090" cy="537845"/>
              <a:chOff x="7276715" y="6477638"/>
              <a:chExt cx="2462916" cy="618770"/>
            </a:xfrm>
          </xdr:grpSpPr>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100-0000C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100-0000C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100-0000C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100-0000C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115</xdr:row>
          <xdr:rowOff>21167</xdr:rowOff>
        </xdr:from>
        <xdr:to>
          <xdr:col>4</xdr:col>
          <xdr:colOff>2570903</xdr:colOff>
          <xdr:row>115</xdr:row>
          <xdr:rowOff>559012</xdr:rowOff>
        </xdr:to>
        <xdr:grpSp>
          <xdr:nvGrpSpPr>
            <xdr:cNvPr id="478" name="Groupe 477">
              <a:extLst>
                <a:ext uri="{FF2B5EF4-FFF2-40B4-BE49-F238E27FC236}">
                  <a16:creationId xmlns:a16="http://schemas.microsoft.com/office/drawing/2014/main" id="{00000000-0008-0000-0100-0000DE010000}"/>
                </a:ext>
              </a:extLst>
            </xdr:cNvPr>
            <xdr:cNvGrpSpPr>
              <a:grpSpLocks/>
            </xdr:cNvGrpSpPr>
          </xdr:nvGrpSpPr>
          <xdr:grpSpPr>
            <a:xfrm>
              <a:off x="6779313" y="59785250"/>
              <a:ext cx="2459090" cy="537845"/>
              <a:chOff x="7276715" y="6477638"/>
              <a:chExt cx="2462916" cy="618770"/>
            </a:xfrm>
          </xdr:grpSpPr>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100-0000C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100-0000C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100-0000C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100-0000C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116</xdr:row>
          <xdr:rowOff>21167</xdr:rowOff>
        </xdr:from>
        <xdr:to>
          <xdr:col>4</xdr:col>
          <xdr:colOff>2570903</xdr:colOff>
          <xdr:row>116</xdr:row>
          <xdr:rowOff>559012</xdr:rowOff>
        </xdr:to>
        <xdr:grpSp>
          <xdr:nvGrpSpPr>
            <xdr:cNvPr id="483" name="Groupe 482">
              <a:extLst>
                <a:ext uri="{FF2B5EF4-FFF2-40B4-BE49-F238E27FC236}">
                  <a16:creationId xmlns:a16="http://schemas.microsoft.com/office/drawing/2014/main" id="{00000000-0008-0000-0100-0000E3010000}"/>
                </a:ext>
              </a:extLst>
            </xdr:cNvPr>
            <xdr:cNvGrpSpPr>
              <a:grpSpLocks/>
            </xdr:cNvGrpSpPr>
          </xdr:nvGrpSpPr>
          <xdr:grpSpPr>
            <a:xfrm>
              <a:off x="6779313" y="60367334"/>
              <a:ext cx="2459090" cy="537845"/>
              <a:chOff x="7276715" y="6477638"/>
              <a:chExt cx="2462916" cy="618770"/>
            </a:xfrm>
          </xdr:grpSpPr>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100-0000C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100-0000C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100-0000C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100-0000C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117</xdr:row>
          <xdr:rowOff>21167</xdr:rowOff>
        </xdr:from>
        <xdr:to>
          <xdr:col>4</xdr:col>
          <xdr:colOff>2570903</xdr:colOff>
          <xdr:row>117</xdr:row>
          <xdr:rowOff>559012</xdr:rowOff>
        </xdr:to>
        <xdr:grpSp>
          <xdr:nvGrpSpPr>
            <xdr:cNvPr id="488" name="Groupe 487">
              <a:extLst>
                <a:ext uri="{FF2B5EF4-FFF2-40B4-BE49-F238E27FC236}">
                  <a16:creationId xmlns:a16="http://schemas.microsoft.com/office/drawing/2014/main" id="{00000000-0008-0000-0100-0000E8010000}"/>
                </a:ext>
              </a:extLst>
            </xdr:cNvPr>
            <xdr:cNvGrpSpPr>
              <a:grpSpLocks/>
            </xdr:cNvGrpSpPr>
          </xdr:nvGrpSpPr>
          <xdr:grpSpPr>
            <a:xfrm>
              <a:off x="6779313" y="60949417"/>
              <a:ext cx="2459090" cy="537845"/>
              <a:chOff x="7276715" y="6477638"/>
              <a:chExt cx="2462916" cy="618770"/>
            </a:xfrm>
          </xdr:grpSpPr>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100-0000C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100-0000D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100-0000D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100-0000D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118</xdr:row>
          <xdr:rowOff>21167</xdr:rowOff>
        </xdr:from>
        <xdr:to>
          <xdr:col>4</xdr:col>
          <xdr:colOff>2570903</xdr:colOff>
          <xdr:row>118</xdr:row>
          <xdr:rowOff>559012</xdr:rowOff>
        </xdr:to>
        <xdr:grpSp>
          <xdr:nvGrpSpPr>
            <xdr:cNvPr id="493" name="Groupe 492">
              <a:extLst>
                <a:ext uri="{FF2B5EF4-FFF2-40B4-BE49-F238E27FC236}">
                  <a16:creationId xmlns:a16="http://schemas.microsoft.com/office/drawing/2014/main" id="{00000000-0008-0000-0100-0000ED010000}"/>
                </a:ext>
              </a:extLst>
            </xdr:cNvPr>
            <xdr:cNvGrpSpPr>
              <a:grpSpLocks/>
            </xdr:cNvGrpSpPr>
          </xdr:nvGrpSpPr>
          <xdr:grpSpPr>
            <a:xfrm>
              <a:off x="6779313" y="61531500"/>
              <a:ext cx="2459090" cy="537845"/>
              <a:chOff x="7276715" y="6477638"/>
              <a:chExt cx="2462916" cy="618770"/>
            </a:xfrm>
          </xdr:grpSpPr>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100-0000D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100-0000D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100-0000D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100-0000D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119</xdr:row>
          <xdr:rowOff>21167</xdr:rowOff>
        </xdr:from>
        <xdr:to>
          <xdr:col>4</xdr:col>
          <xdr:colOff>2570903</xdr:colOff>
          <xdr:row>119</xdr:row>
          <xdr:rowOff>559012</xdr:rowOff>
        </xdr:to>
        <xdr:grpSp>
          <xdr:nvGrpSpPr>
            <xdr:cNvPr id="498" name="Groupe 497">
              <a:extLst>
                <a:ext uri="{FF2B5EF4-FFF2-40B4-BE49-F238E27FC236}">
                  <a16:creationId xmlns:a16="http://schemas.microsoft.com/office/drawing/2014/main" id="{00000000-0008-0000-0100-0000F2010000}"/>
                </a:ext>
              </a:extLst>
            </xdr:cNvPr>
            <xdr:cNvGrpSpPr>
              <a:grpSpLocks/>
            </xdr:cNvGrpSpPr>
          </xdr:nvGrpSpPr>
          <xdr:grpSpPr>
            <a:xfrm>
              <a:off x="6779313" y="62113584"/>
              <a:ext cx="2459090" cy="537845"/>
              <a:chOff x="7276715" y="6477638"/>
              <a:chExt cx="2462916" cy="618770"/>
            </a:xfrm>
          </xdr:grpSpPr>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100-0000D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100-0000D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100-0000D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100-0000D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120</xdr:row>
          <xdr:rowOff>21167</xdr:rowOff>
        </xdr:from>
        <xdr:to>
          <xdr:col>4</xdr:col>
          <xdr:colOff>2570903</xdr:colOff>
          <xdr:row>120</xdr:row>
          <xdr:rowOff>559012</xdr:rowOff>
        </xdr:to>
        <xdr:grpSp>
          <xdr:nvGrpSpPr>
            <xdr:cNvPr id="503" name="Groupe 502">
              <a:extLst>
                <a:ext uri="{FF2B5EF4-FFF2-40B4-BE49-F238E27FC236}">
                  <a16:creationId xmlns:a16="http://schemas.microsoft.com/office/drawing/2014/main" id="{00000000-0008-0000-0100-0000F7010000}"/>
                </a:ext>
              </a:extLst>
            </xdr:cNvPr>
            <xdr:cNvGrpSpPr>
              <a:grpSpLocks/>
            </xdr:cNvGrpSpPr>
          </xdr:nvGrpSpPr>
          <xdr:grpSpPr>
            <a:xfrm>
              <a:off x="6779313" y="62695667"/>
              <a:ext cx="2459090" cy="537845"/>
              <a:chOff x="7276715" y="6477638"/>
              <a:chExt cx="2462916" cy="618770"/>
            </a:xfrm>
          </xdr:grpSpPr>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100-0000D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100-0000D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100-0000D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100-0000D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121</xdr:row>
          <xdr:rowOff>21167</xdr:rowOff>
        </xdr:from>
        <xdr:to>
          <xdr:col>4</xdr:col>
          <xdr:colOff>2570903</xdr:colOff>
          <xdr:row>121</xdr:row>
          <xdr:rowOff>559012</xdr:rowOff>
        </xdr:to>
        <xdr:grpSp>
          <xdr:nvGrpSpPr>
            <xdr:cNvPr id="508" name="Groupe 507">
              <a:extLst>
                <a:ext uri="{FF2B5EF4-FFF2-40B4-BE49-F238E27FC236}">
                  <a16:creationId xmlns:a16="http://schemas.microsoft.com/office/drawing/2014/main" id="{00000000-0008-0000-0100-0000FC010000}"/>
                </a:ext>
              </a:extLst>
            </xdr:cNvPr>
            <xdr:cNvGrpSpPr>
              <a:grpSpLocks/>
            </xdr:cNvGrpSpPr>
          </xdr:nvGrpSpPr>
          <xdr:grpSpPr>
            <a:xfrm>
              <a:off x="6779313" y="63277750"/>
              <a:ext cx="2459090" cy="537845"/>
              <a:chOff x="7276715" y="6477638"/>
              <a:chExt cx="2462916" cy="618770"/>
            </a:xfrm>
          </xdr:grpSpPr>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100-0000D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100-0000E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100-0000E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100-0000E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122</xdr:row>
          <xdr:rowOff>21167</xdr:rowOff>
        </xdr:from>
        <xdr:to>
          <xdr:col>4</xdr:col>
          <xdr:colOff>2570903</xdr:colOff>
          <xdr:row>122</xdr:row>
          <xdr:rowOff>559012</xdr:rowOff>
        </xdr:to>
        <xdr:grpSp>
          <xdr:nvGrpSpPr>
            <xdr:cNvPr id="513" name="Groupe 512">
              <a:extLst>
                <a:ext uri="{FF2B5EF4-FFF2-40B4-BE49-F238E27FC236}">
                  <a16:creationId xmlns:a16="http://schemas.microsoft.com/office/drawing/2014/main" id="{00000000-0008-0000-0100-000001020000}"/>
                </a:ext>
              </a:extLst>
            </xdr:cNvPr>
            <xdr:cNvGrpSpPr>
              <a:grpSpLocks/>
            </xdr:cNvGrpSpPr>
          </xdr:nvGrpSpPr>
          <xdr:grpSpPr>
            <a:xfrm>
              <a:off x="6779313" y="63859834"/>
              <a:ext cx="2459090" cy="537845"/>
              <a:chOff x="7276715" y="6477638"/>
              <a:chExt cx="2462916" cy="618770"/>
            </a:xfrm>
          </xdr:grpSpPr>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100-0000E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100-0000E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100-0000E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100-0000E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123</xdr:row>
          <xdr:rowOff>21167</xdr:rowOff>
        </xdr:from>
        <xdr:to>
          <xdr:col>4</xdr:col>
          <xdr:colOff>2570903</xdr:colOff>
          <xdr:row>123</xdr:row>
          <xdr:rowOff>559012</xdr:rowOff>
        </xdr:to>
        <xdr:grpSp>
          <xdr:nvGrpSpPr>
            <xdr:cNvPr id="518" name="Groupe 517">
              <a:extLst>
                <a:ext uri="{FF2B5EF4-FFF2-40B4-BE49-F238E27FC236}">
                  <a16:creationId xmlns:a16="http://schemas.microsoft.com/office/drawing/2014/main" id="{00000000-0008-0000-0100-000006020000}"/>
                </a:ext>
              </a:extLst>
            </xdr:cNvPr>
            <xdr:cNvGrpSpPr>
              <a:grpSpLocks/>
            </xdr:cNvGrpSpPr>
          </xdr:nvGrpSpPr>
          <xdr:grpSpPr>
            <a:xfrm>
              <a:off x="6779313" y="64441917"/>
              <a:ext cx="2459090" cy="537845"/>
              <a:chOff x="7276715" y="6477638"/>
              <a:chExt cx="2462916" cy="618770"/>
            </a:xfrm>
          </xdr:grpSpPr>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100-0000E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100-0000E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100-0000E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100-0000E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124</xdr:row>
          <xdr:rowOff>21167</xdr:rowOff>
        </xdr:from>
        <xdr:to>
          <xdr:col>4</xdr:col>
          <xdr:colOff>2570903</xdr:colOff>
          <xdr:row>124</xdr:row>
          <xdr:rowOff>559012</xdr:rowOff>
        </xdr:to>
        <xdr:grpSp>
          <xdr:nvGrpSpPr>
            <xdr:cNvPr id="523" name="Groupe 522">
              <a:extLst>
                <a:ext uri="{FF2B5EF4-FFF2-40B4-BE49-F238E27FC236}">
                  <a16:creationId xmlns:a16="http://schemas.microsoft.com/office/drawing/2014/main" id="{00000000-0008-0000-0100-00000B020000}"/>
                </a:ext>
              </a:extLst>
            </xdr:cNvPr>
            <xdr:cNvGrpSpPr>
              <a:grpSpLocks/>
            </xdr:cNvGrpSpPr>
          </xdr:nvGrpSpPr>
          <xdr:grpSpPr>
            <a:xfrm>
              <a:off x="6779313" y="65024000"/>
              <a:ext cx="2459090" cy="537845"/>
              <a:chOff x="7276715" y="6477638"/>
              <a:chExt cx="2462916" cy="618770"/>
            </a:xfrm>
          </xdr:grpSpPr>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100-0000E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100-0000E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100-0000E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125</xdr:row>
          <xdr:rowOff>21167</xdr:rowOff>
        </xdr:from>
        <xdr:to>
          <xdr:col>4</xdr:col>
          <xdr:colOff>2570903</xdr:colOff>
          <xdr:row>125</xdr:row>
          <xdr:rowOff>559012</xdr:rowOff>
        </xdr:to>
        <xdr:grpSp>
          <xdr:nvGrpSpPr>
            <xdr:cNvPr id="528" name="Groupe 527">
              <a:extLst>
                <a:ext uri="{FF2B5EF4-FFF2-40B4-BE49-F238E27FC236}">
                  <a16:creationId xmlns:a16="http://schemas.microsoft.com/office/drawing/2014/main" id="{00000000-0008-0000-0100-000010020000}"/>
                </a:ext>
              </a:extLst>
            </xdr:cNvPr>
            <xdr:cNvGrpSpPr>
              <a:grpSpLocks/>
            </xdr:cNvGrpSpPr>
          </xdr:nvGrpSpPr>
          <xdr:grpSpPr>
            <a:xfrm>
              <a:off x="6779313" y="65606084"/>
              <a:ext cx="2459090" cy="537845"/>
              <a:chOff x="7276715" y="6477638"/>
              <a:chExt cx="2462916" cy="618770"/>
            </a:xfrm>
          </xdr:grpSpPr>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126</xdr:row>
          <xdr:rowOff>21167</xdr:rowOff>
        </xdr:from>
        <xdr:to>
          <xdr:col>4</xdr:col>
          <xdr:colOff>2570903</xdr:colOff>
          <xdr:row>126</xdr:row>
          <xdr:rowOff>559012</xdr:rowOff>
        </xdr:to>
        <xdr:grpSp>
          <xdr:nvGrpSpPr>
            <xdr:cNvPr id="533" name="Groupe 532">
              <a:extLst>
                <a:ext uri="{FF2B5EF4-FFF2-40B4-BE49-F238E27FC236}">
                  <a16:creationId xmlns:a16="http://schemas.microsoft.com/office/drawing/2014/main" id="{00000000-0008-0000-0100-000015020000}"/>
                </a:ext>
              </a:extLst>
            </xdr:cNvPr>
            <xdr:cNvGrpSpPr>
              <a:grpSpLocks/>
            </xdr:cNvGrpSpPr>
          </xdr:nvGrpSpPr>
          <xdr:grpSpPr>
            <a:xfrm>
              <a:off x="6779313" y="66188167"/>
              <a:ext cx="2459090" cy="537845"/>
              <a:chOff x="7276715" y="6477638"/>
              <a:chExt cx="2462916" cy="618770"/>
            </a:xfrm>
          </xdr:grpSpPr>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127</xdr:row>
          <xdr:rowOff>21167</xdr:rowOff>
        </xdr:from>
        <xdr:to>
          <xdr:col>4</xdr:col>
          <xdr:colOff>2570903</xdr:colOff>
          <xdr:row>127</xdr:row>
          <xdr:rowOff>559012</xdr:rowOff>
        </xdr:to>
        <xdr:grpSp>
          <xdr:nvGrpSpPr>
            <xdr:cNvPr id="538" name="Groupe 537">
              <a:extLst>
                <a:ext uri="{FF2B5EF4-FFF2-40B4-BE49-F238E27FC236}">
                  <a16:creationId xmlns:a16="http://schemas.microsoft.com/office/drawing/2014/main" id="{00000000-0008-0000-0100-00001A020000}"/>
                </a:ext>
              </a:extLst>
            </xdr:cNvPr>
            <xdr:cNvGrpSpPr>
              <a:grpSpLocks/>
            </xdr:cNvGrpSpPr>
          </xdr:nvGrpSpPr>
          <xdr:grpSpPr>
            <a:xfrm>
              <a:off x="6779313" y="66770250"/>
              <a:ext cx="2459090" cy="537845"/>
              <a:chOff x="7276715" y="6477638"/>
              <a:chExt cx="2462916" cy="618770"/>
            </a:xfrm>
          </xdr:grpSpPr>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100-0000F7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100-0000F8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100-0000F9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128</xdr:row>
          <xdr:rowOff>21167</xdr:rowOff>
        </xdr:from>
        <xdr:to>
          <xdr:col>4</xdr:col>
          <xdr:colOff>2570903</xdr:colOff>
          <xdr:row>128</xdr:row>
          <xdr:rowOff>559012</xdr:rowOff>
        </xdr:to>
        <xdr:grpSp>
          <xdr:nvGrpSpPr>
            <xdr:cNvPr id="543" name="Groupe 542">
              <a:extLst>
                <a:ext uri="{FF2B5EF4-FFF2-40B4-BE49-F238E27FC236}">
                  <a16:creationId xmlns:a16="http://schemas.microsoft.com/office/drawing/2014/main" id="{00000000-0008-0000-0100-00001F020000}"/>
                </a:ext>
              </a:extLst>
            </xdr:cNvPr>
            <xdr:cNvGrpSpPr>
              <a:grpSpLocks/>
            </xdr:cNvGrpSpPr>
          </xdr:nvGrpSpPr>
          <xdr:grpSpPr>
            <a:xfrm>
              <a:off x="6779313" y="67352334"/>
              <a:ext cx="2459090" cy="537845"/>
              <a:chOff x="7276715" y="6477638"/>
              <a:chExt cx="2462916" cy="618770"/>
            </a:xfrm>
          </xdr:grpSpPr>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100-0000FB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100-0000FC09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100-0000FD09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129</xdr:row>
          <xdr:rowOff>21167</xdr:rowOff>
        </xdr:from>
        <xdr:to>
          <xdr:col>4</xdr:col>
          <xdr:colOff>2570903</xdr:colOff>
          <xdr:row>129</xdr:row>
          <xdr:rowOff>559012</xdr:rowOff>
        </xdr:to>
        <xdr:grpSp>
          <xdr:nvGrpSpPr>
            <xdr:cNvPr id="548" name="Groupe 547">
              <a:extLst>
                <a:ext uri="{FF2B5EF4-FFF2-40B4-BE49-F238E27FC236}">
                  <a16:creationId xmlns:a16="http://schemas.microsoft.com/office/drawing/2014/main" id="{00000000-0008-0000-0100-000024020000}"/>
                </a:ext>
              </a:extLst>
            </xdr:cNvPr>
            <xdr:cNvGrpSpPr>
              <a:grpSpLocks/>
            </xdr:cNvGrpSpPr>
          </xdr:nvGrpSpPr>
          <xdr:grpSpPr>
            <a:xfrm>
              <a:off x="6779313" y="67934417"/>
              <a:ext cx="2459090" cy="537845"/>
              <a:chOff x="7276715" y="6477638"/>
              <a:chExt cx="2462916" cy="618770"/>
            </a:xfrm>
          </xdr:grpSpPr>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100-0000FF09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100-00000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130</xdr:row>
          <xdr:rowOff>21167</xdr:rowOff>
        </xdr:from>
        <xdr:to>
          <xdr:col>4</xdr:col>
          <xdr:colOff>2570903</xdr:colOff>
          <xdr:row>130</xdr:row>
          <xdr:rowOff>559012</xdr:rowOff>
        </xdr:to>
        <xdr:grpSp>
          <xdr:nvGrpSpPr>
            <xdr:cNvPr id="553" name="Groupe 552">
              <a:extLst>
                <a:ext uri="{FF2B5EF4-FFF2-40B4-BE49-F238E27FC236}">
                  <a16:creationId xmlns:a16="http://schemas.microsoft.com/office/drawing/2014/main" id="{00000000-0008-0000-0100-000029020000}"/>
                </a:ext>
              </a:extLst>
            </xdr:cNvPr>
            <xdr:cNvGrpSpPr>
              <a:grpSpLocks/>
            </xdr:cNvGrpSpPr>
          </xdr:nvGrpSpPr>
          <xdr:grpSpPr>
            <a:xfrm>
              <a:off x="6779313" y="68516500"/>
              <a:ext cx="2459090" cy="537845"/>
              <a:chOff x="7276715" y="6477638"/>
              <a:chExt cx="2462916" cy="618770"/>
            </a:xfrm>
          </xdr:grpSpPr>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100-00000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100-00000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100-00000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131</xdr:row>
          <xdr:rowOff>21167</xdr:rowOff>
        </xdr:from>
        <xdr:to>
          <xdr:col>4</xdr:col>
          <xdr:colOff>2570903</xdr:colOff>
          <xdr:row>131</xdr:row>
          <xdr:rowOff>559012</xdr:rowOff>
        </xdr:to>
        <xdr:grpSp>
          <xdr:nvGrpSpPr>
            <xdr:cNvPr id="558" name="Groupe 557">
              <a:extLst>
                <a:ext uri="{FF2B5EF4-FFF2-40B4-BE49-F238E27FC236}">
                  <a16:creationId xmlns:a16="http://schemas.microsoft.com/office/drawing/2014/main" id="{00000000-0008-0000-0100-00002E020000}"/>
                </a:ext>
              </a:extLst>
            </xdr:cNvPr>
            <xdr:cNvGrpSpPr>
              <a:grpSpLocks/>
            </xdr:cNvGrpSpPr>
          </xdr:nvGrpSpPr>
          <xdr:grpSpPr>
            <a:xfrm>
              <a:off x="6779313" y="69098584"/>
              <a:ext cx="2459090" cy="537845"/>
              <a:chOff x="7276715" y="6477638"/>
              <a:chExt cx="2462916" cy="618770"/>
            </a:xfrm>
          </xdr:grpSpPr>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100-00000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100-00000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100-00000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100-00000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132</xdr:row>
          <xdr:rowOff>21167</xdr:rowOff>
        </xdr:from>
        <xdr:to>
          <xdr:col>4</xdr:col>
          <xdr:colOff>2570903</xdr:colOff>
          <xdr:row>132</xdr:row>
          <xdr:rowOff>559012</xdr:rowOff>
        </xdr:to>
        <xdr:grpSp>
          <xdr:nvGrpSpPr>
            <xdr:cNvPr id="563" name="Groupe 562">
              <a:extLst>
                <a:ext uri="{FF2B5EF4-FFF2-40B4-BE49-F238E27FC236}">
                  <a16:creationId xmlns:a16="http://schemas.microsoft.com/office/drawing/2014/main" id="{00000000-0008-0000-0100-000033020000}"/>
                </a:ext>
              </a:extLst>
            </xdr:cNvPr>
            <xdr:cNvGrpSpPr>
              <a:grpSpLocks/>
            </xdr:cNvGrpSpPr>
          </xdr:nvGrpSpPr>
          <xdr:grpSpPr>
            <a:xfrm>
              <a:off x="6779313" y="69680667"/>
              <a:ext cx="2459090" cy="537845"/>
              <a:chOff x="7276715" y="6477638"/>
              <a:chExt cx="2462916" cy="618770"/>
            </a:xfrm>
          </xdr:grpSpPr>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100-00000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100-00000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100-00000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133</xdr:row>
          <xdr:rowOff>21167</xdr:rowOff>
        </xdr:from>
        <xdr:to>
          <xdr:col>4</xdr:col>
          <xdr:colOff>2570903</xdr:colOff>
          <xdr:row>133</xdr:row>
          <xdr:rowOff>559012</xdr:rowOff>
        </xdr:to>
        <xdr:grpSp>
          <xdr:nvGrpSpPr>
            <xdr:cNvPr id="568" name="Groupe 567">
              <a:extLst>
                <a:ext uri="{FF2B5EF4-FFF2-40B4-BE49-F238E27FC236}">
                  <a16:creationId xmlns:a16="http://schemas.microsoft.com/office/drawing/2014/main" id="{00000000-0008-0000-0100-000038020000}"/>
                </a:ext>
              </a:extLst>
            </xdr:cNvPr>
            <xdr:cNvGrpSpPr>
              <a:grpSpLocks/>
            </xdr:cNvGrpSpPr>
          </xdr:nvGrpSpPr>
          <xdr:grpSpPr>
            <a:xfrm>
              <a:off x="6779313" y="70262750"/>
              <a:ext cx="2459090" cy="537845"/>
              <a:chOff x="7276715" y="6477638"/>
              <a:chExt cx="2462916" cy="618770"/>
            </a:xfrm>
          </xdr:grpSpPr>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100-00000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100-00001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134</xdr:row>
          <xdr:rowOff>21167</xdr:rowOff>
        </xdr:from>
        <xdr:to>
          <xdr:col>4</xdr:col>
          <xdr:colOff>2570903</xdr:colOff>
          <xdr:row>134</xdr:row>
          <xdr:rowOff>559012</xdr:rowOff>
        </xdr:to>
        <xdr:grpSp>
          <xdr:nvGrpSpPr>
            <xdr:cNvPr id="573" name="Groupe 572">
              <a:extLst>
                <a:ext uri="{FF2B5EF4-FFF2-40B4-BE49-F238E27FC236}">
                  <a16:creationId xmlns:a16="http://schemas.microsoft.com/office/drawing/2014/main" id="{00000000-0008-0000-0100-00003D020000}"/>
                </a:ext>
              </a:extLst>
            </xdr:cNvPr>
            <xdr:cNvGrpSpPr>
              <a:grpSpLocks/>
            </xdr:cNvGrpSpPr>
          </xdr:nvGrpSpPr>
          <xdr:grpSpPr>
            <a:xfrm>
              <a:off x="6779313" y="70844834"/>
              <a:ext cx="2459090" cy="537845"/>
              <a:chOff x="7276715" y="6477638"/>
              <a:chExt cx="2462916" cy="618770"/>
            </a:xfrm>
          </xdr:grpSpPr>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100-00001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100-00001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100-00001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100-00001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135</xdr:row>
          <xdr:rowOff>21167</xdr:rowOff>
        </xdr:from>
        <xdr:to>
          <xdr:col>4</xdr:col>
          <xdr:colOff>2570903</xdr:colOff>
          <xdr:row>135</xdr:row>
          <xdr:rowOff>559012</xdr:rowOff>
        </xdr:to>
        <xdr:grpSp>
          <xdr:nvGrpSpPr>
            <xdr:cNvPr id="578" name="Groupe 577">
              <a:extLst>
                <a:ext uri="{FF2B5EF4-FFF2-40B4-BE49-F238E27FC236}">
                  <a16:creationId xmlns:a16="http://schemas.microsoft.com/office/drawing/2014/main" id="{00000000-0008-0000-0100-000042020000}"/>
                </a:ext>
              </a:extLst>
            </xdr:cNvPr>
            <xdr:cNvGrpSpPr>
              <a:grpSpLocks/>
            </xdr:cNvGrpSpPr>
          </xdr:nvGrpSpPr>
          <xdr:grpSpPr>
            <a:xfrm>
              <a:off x="6779313" y="71426917"/>
              <a:ext cx="2459090" cy="537845"/>
              <a:chOff x="7276715" y="6477638"/>
              <a:chExt cx="2462916" cy="618770"/>
            </a:xfrm>
          </xdr:grpSpPr>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100-00001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100-00001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100-00001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100-00001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136</xdr:row>
          <xdr:rowOff>21167</xdr:rowOff>
        </xdr:from>
        <xdr:to>
          <xdr:col>4</xdr:col>
          <xdr:colOff>2570903</xdr:colOff>
          <xdr:row>136</xdr:row>
          <xdr:rowOff>559012</xdr:rowOff>
        </xdr:to>
        <xdr:grpSp>
          <xdr:nvGrpSpPr>
            <xdr:cNvPr id="583" name="Groupe 582">
              <a:extLst>
                <a:ext uri="{FF2B5EF4-FFF2-40B4-BE49-F238E27FC236}">
                  <a16:creationId xmlns:a16="http://schemas.microsoft.com/office/drawing/2014/main" id="{00000000-0008-0000-0100-000047020000}"/>
                </a:ext>
              </a:extLst>
            </xdr:cNvPr>
            <xdr:cNvGrpSpPr>
              <a:grpSpLocks/>
            </xdr:cNvGrpSpPr>
          </xdr:nvGrpSpPr>
          <xdr:grpSpPr>
            <a:xfrm>
              <a:off x="6779313" y="72009000"/>
              <a:ext cx="2459090" cy="537845"/>
              <a:chOff x="7276715" y="6477638"/>
              <a:chExt cx="2462916" cy="618770"/>
            </a:xfrm>
          </xdr:grpSpPr>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100-00001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100-00001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100-00001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100-00001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137</xdr:row>
          <xdr:rowOff>21167</xdr:rowOff>
        </xdr:from>
        <xdr:to>
          <xdr:col>4</xdr:col>
          <xdr:colOff>2570903</xdr:colOff>
          <xdr:row>137</xdr:row>
          <xdr:rowOff>559012</xdr:rowOff>
        </xdr:to>
        <xdr:grpSp>
          <xdr:nvGrpSpPr>
            <xdr:cNvPr id="588" name="Groupe 587">
              <a:extLst>
                <a:ext uri="{FF2B5EF4-FFF2-40B4-BE49-F238E27FC236}">
                  <a16:creationId xmlns:a16="http://schemas.microsoft.com/office/drawing/2014/main" id="{00000000-0008-0000-0100-00004C020000}"/>
                </a:ext>
              </a:extLst>
            </xdr:cNvPr>
            <xdr:cNvGrpSpPr>
              <a:grpSpLocks/>
            </xdr:cNvGrpSpPr>
          </xdr:nvGrpSpPr>
          <xdr:grpSpPr>
            <a:xfrm>
              <a:off x="6779313" y="72591084"/>
              <a:ext cx="2459090" cy="537845"/>
              <a:chOff x="7276715" y="6477638"/>
              <a:chExt cx="2462916" cy="618770"/>
            </a:xfrm>
          </xdr:grpSpPr>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100-00001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100-00002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100-00002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100-00002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138</xdr:row>
          <xdr:rowOff>21167</xdr:rowOff>
        </xdr:from>
        <xdr:to>
          <xdr:col>4</xdr:col>
          <xdr:colOff>2570903</xdr:colOff>
          <xdr:row>138</xdr:row>
          <xdr:rowOff>559012</xdr:rowOff>
        </xdr:to>
        <xdr:grpSp>
          <xdr:nvGrpSpPr>
            <xdr:cNvPr id="593" name="Groupe 592">
              <a:extLst>
                <a:ext uri="{FF2B5EF4-FFF2-40B4-BE49-F238E27FC236}">
                  <a16:creationId xmlns:a16="http://schemas.microsoft.com/office/drawing/2014/main" id="{00000000-0008-0000-0100-000051020000}"/>
                </a:ext>
              </a:extLst>
            </xdr:cNvPr>
            <xdr:cNvGrpSpPr>
              <a:grpSpLocks/>
            </xdr:cNvGrpSpPr>
          </xdr:nvGrpSpPr>
          <xdr:grpSpPr>
            <a:xfrm>
              <a:off x="6779313" y="73173167"/>
              <a:ext cx="2459090" cy="537845"/>
              <a:chOff x="7276715" y="6477638"/>
              <a:chExt cx="2462916" cy="618770"/>
            </a:xfrm>
          </xdr:grpSpPr>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100-00002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100-00002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100-00002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100-00002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139</xdr:row>
          <xdr:rowOff>21167</xdr:rowOff>
        </xdr:from>
        <xdr:to>
          <xdr:col>4</xdr:col>
          <xdr:colOff>2570903</xdr:colOff>
          <xdr:row>139</xdr:row>
          <xdr:rowOff>559012</xdr:rowOff>
        </xdr:to>
        <xdr:grpSp>
          <xdr:nvGrpSpPr>
            <xdr:cNvPr id="598" name="Groupe 597">
              <a:extLst>
                <a:ext uri="{FF2B5EF4-FFF2-40B4-BE49-F238E27FC236}">
                  <a16:creationId xmlns:a16="http://schemas.microsoft.com/office/drawing/2014/main" id="{00000000-0008-0000-0100-000056020000}"/>
                </a:ext>
              </a:extLst>
            </xdr:cNvPr>
            <xdr:cNvGrpSpPr>
              <a:grpSpLocks/>
            </xdr:cNvGrpSpPr>
          </xdr:nvGrpSpPr>
          <xdr:grpSpPr>
            <a:xfrm>
              <a:off x="6779313" y="73755250"/>
              <a:ext cx="2459090" cy="537845"/>
              <a:chOff x="7276715" y="6477638"/>
              <a:chExt cx="2462916" cy="618770"/>
            </a:xfrm>
          </xdr:grpSpPr>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100-00002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100-00002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100-00002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100-00002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140</xdr:row>
          <xdr:rowOff>21167</xdr:rowOff>
        </xdr:from>
        <xdr:to>
          <xdr:col>4</xdr:col>
          <xdr:colOff>2570903</xdr:colOff>
          <xdr:row>140</xdr:row>
          <xdr:rowOff>559012</xdr:rowOff>
        </xdr:to>
        <xdr:grpSp>
          <xdr:nvGrpSpPr>
            <xdr:cNvPr id="603" name="Groupe 602">
              <a:extLst>
                <a:ext uri="{FF2B5EF4-FFF2-40B4-BE49-F238E27FC236}">
                  <a16:creationId xmlns:a16="http://schemas.microsoft.com/office/drawing/2014/main" id="{00000000-0008-0000-0100-00005B020000}"/>
                </a:ext>
              </a:extLst>
            </xdr:cNvPr>
            <xdr:cNvGrpSpPr>
              <a:grpSpLocks/>
            </xdr:cNvGrpSpPr>
          </xdr:nvGrpSpPr>
          <xdr:grpSpPr>
            <a:xfrm>
              <a:off x="6779313" y="74337334"/>
              <a:ext cx="2459090" cy="537845"/>
              <a:chOff x="7276715" y="6477638"/>
              <a:chExt cx="2462916" cy="618770"/>
            </a:xfrm>
          </xdr:grpSpPr>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100-00002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100-00002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100-00002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100-00002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141</xdr:row>
          <xdr:rowOff>21167</xdr:rowOff>
        </xdr:from>
        <xdr:to>
          <xdr:col>4</xdr:col>
          <xdr:colOff>2570903</xdr:colOff>
          <xdr:row>141</xdr:row>
          <xdr:rowOff>559012</xdr:rowOff>
        </xdr:to>
        <xdr:grpSp>
          <xdr:nvGrpSpPr>
            <xdr:cNvPr id="608" name="Groupe 607">
              <a:extLst>
                <a:ext uri="{FF2B5EF4-FFF2-40B4-BE49-F238E27FC236}">
                  <a16:creationId xmlns:a16="http://schemas.microsoft.com/office/drawing/2014/main" id="{00000000-0008-0000-0100-000060020000}"/>
                </a:ext>
              </a:extLst>
            </xdr:cNvPr>
            <xdr:cNvGrpSpPr>
              <a:grpSpLocks/>
            </xdr:cNvGrpSpPr>
          </xdr:nvGrpSpPr>
          <xdr:grpSpPr>
            <a:xfrm>
              <a:off x="6779313" y="74919417"/>
              <a:ext cx="2459090" cy="537845"/>
              <a:chOff x="7276715" y="6477638"/>
              <a:chExt cx="2462916" cy="618770"/>
            </a:xfrm>
          </xdr:grpSpPr>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100-00002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100-00003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100-00003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100-00003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142</xdr:row>
          <xdr:rowOff>21167</xdr:rowOff>
        </xdr:from>
        <xdr:to>
          <xdr:col>4</xdr:col>
          <xdr:colOff>2570903</xdr:colOff>
          <xdr:row>142</xdr:row>
          <xdr:rowOff>559012</xdr:rowOff>
        </xdr:to>
        <xdr:grpSp>
          <xdr:nvGrpSpPr>
            <xdr:cNvPr id="613" name="Groupe 612">
              <a:extLst>
                <a:ext uri="{FF2B5EF4-FFF2-40B4-BE49-F238E27FC236}">
                  <a16:creationId xmlns:a16="http://schemas.microsoft.com/office/drawing/2014/main" id="{00000000-0008-0000-0100-000065020000}"/>
                </a:ext>
              </a:extLst>
            </xdr:cNvPr>
            <xdr:cNvGrpSpPr>
              <a:grpSpLocks/>
            </xdr:cNvGrpSpPr>
          </xdr:nvGrpSpPr>
          <xdr:grpSpPr>
            <a:xfrm>
              <a:off x="6779313" y="75501500"/>
              <a:ext cx="2459090" cy="537845"/>
              <a:chOff x="7276715" y="6477638"/>
              <a:chExt cx="2462916" cy="618770"/>
            </a:xfrm>
          </xdr:grpSpPr>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100-00003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100-00003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100-00003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100-00003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143</xdr:row>
          <xdr:rowOff>21167</xdr:rowOff>
        </xdr:from>
        <xdr:to>
          <xdr:col>4</xdr:col>
          <xdr:colOff>2570903</xdr:colOff>
          <xdr:row>143</xdr:row>
          <xdr:rowOff>559012</xdr:rowOff>
        </xdr:to>
        <xdr:grpSp>
          <xdr:nvGrpSpPr>
            <xdr:cNvPr id="618" name="Groupe 617">
              <a:extLst>
                <a:ext uri="{FF2B5EF4-FFF2-40B4-BE49-F238E27FC236}">
                  <a16:creationId xmlns:a16="http://schemas.microsoft.com/office/drawing/2014/main" id="{00000000-0008-0000-0100-00006A020000}"/>
                </a:ext>
              </a:extLst>
            </xdr:cNvPr>
            <xdr:cNvGrpSpPr>
              <a:grpSpLocks/>
            </xdr:cNvGrpSpPr>
          </xdr:nvGrpSpPr>
          <xdr:grpSpPr>
            <a:xfrm>
              <a:off x="6779313" y="76083584"/>
              <a:ext cx="2459090" cy="537845"/>
              <a:chOff x="7276715" y="6477638"/>
              <a:chExt cx="2462916" cy="618770"/>
            </a:xfrm>
          </xdr:grpSpPr>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100-00003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100-00003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100-00003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100-00003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144</xdr:row>
          <xdr:rowOff>21167</xdr:rowOff>
        </xdr:from>
        <xdr:to>
          <xdr:col>4</xdr:col>
          <xdr:colOff>2570903</xdr:colOff>
          <xdr:row>144</xdr:row>
          <xdr:rowOff>559012</xdr:rowOff>
        </xdr:to>
        <xdr:grpSp>
          <xdr:nvGrpSpPr>
            <xdr:cNvPr id="623" name="Groupe 622">
              <a:extLst>
                <a:ext uri="{FF2B5EF4-FFF2-40B4-BE49-F238E27FC236}">
                  <a16:creationId xmlns:a16="http://schemas.microsoft.com/office/drawing/2014/main" id="{00000000-0008-0000-0100-00006F020000}"/>
                </a:ext>
              </a:extLst>
            </xdr:cNvPr>
            <xdr:cNvGrpSpPr>
              <a:grpSpLocks/>
            </xdr:cNvGrpSpPr>
          </xdr:nvGrpSpPr>
          <xdr:grpSpPr>
            <a:xfrm>
              <a:off x="6779313" y="76665667"/>
              <a:ext cx="2459090" cy="537845"/>
              <a:chOff x="7276715" y="6477638"/>
              <a:chExt cx="2462916" cy="618770"/>
            </a:xfrm>
          </xdr:grpSpPr>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100-00003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100-00003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100-00003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100-00003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145</xdr:row>
          <xdr:rowOff>21167</xdr:rowOff>
        </xdr:from>
        <xdr:to>
          <xdr:col>4</xdr:col>
          <xdr:colOff>2570903</xdr:colOff>
          <xdr:row>145</xdr:row>
          <xdr:rowOff>559012</xdr:rowOff>
        </xdr:to>
        <xdr:grpSp>
          <xdr:nvGrpSpPr>
            <xdr:cNvPr id="628" name="Groupe 627">
              <a:extLst>
                <a:ext uri="{FF2B5EF4-FFF2-40B4-BE49-F238E27FC236}">
                  <a16:creationId xmlns:a16="http://schemas.microsoft.com/office/drawing/2014/main" id="{00000000-0008-0000-0100-000074020000}"/>
                </a:ext>
              </a:extLst>
            </xdr:cNvPr>
            <xdr:cNvGrpSpPr>
              <a:grpSpLocks/>
            </xdr:cNvGrpSpPr>
          </xdr:nvGrpSpPr>
          <xdr:grpSpPr>
            <a:xfrm>
              <a:off x="6779313" y="77247750"/>
              <a:ext cx="2459090" cy="537845"/>
              <a:chOff x="7276715" y="6477638"/>
              <a:chExt cx="2462916" cy="618770"/>
            </a:xfrm>
          </xdr:grpSpPr>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100-00003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100-00004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100-00004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100-00004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146</xdr:row>
          <xdr:rowOff>21167</xdr:rowOff>
        </xdr:from>
        <xdr:to>
          <xdr:col>4</xdr:col>
          <xdr:colOff>2570903</xdr:colOff>
          <xdr:row>146</xdr:row>
          <xdr:rowOff>559012</xdr:rowOff>
        </xdr:to>
        <xdr:grpSp>
          <xdr:nvGrpSpPr>
            <xdr:cNvPr id="633" name="Groupe 632">
              <a:extLst>
                <a:ext uri="{FF2B5EF4-FFF2-40B4-BE49-F238E27FC236}">
                  <a16:creationId xmlns:a16="http://schemas.microsoft.com/office/drawing/2014/main" id="{00000000-0008-0000-0100-000079020000}"/>
                </a:ext>
              </a:extLst>
            </xdr:cNvPr>
            <xdr:cNvGrpSpPr>
              <a:grpSpLocks/>
            </xdr:cNvGrpSpPr>
          </xdr:nvGrpSpPr>
          <xdr:grpSpPr>
            <a:xfrm>
              <a:off x="6779313" y="77829834"/>
              <a:ext cx="2459090" cy="537845"/>
              <a:chOff x="7276715" y="6477638"/>
              <a:chExt cx="2462916" cy="618770"/>
            </a:xfrm>
          </xdr:grpSpPr>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100-00004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100-00004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100-00004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100-00004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147</xdr:row>
          <xdr:rowOff>21167</xdr:rowOff>
        </xdr:from>
        <xdr:to>
          <xdr:col>4</xdr:col>
          <xdr:colOff>2570903</xdr:colOff>
          <xdr:row>147</xdr:row>
          <xdr:rowOff>559012</xdr:rowOff>
        </xdr:to>
        <xdr:grpSp>
          <xdr:nvGrpSpPr>
            <xdr:cNvPr id="638" name="Groupe 637">
              <a:extLst>
                <a:ext uri="{FF2B5EF4-FFF2-40B4-BE49-F238E27FC236}">
                  <a16:creationId xmlns:a16="http://schemas.microsoft.com/office/drawing/2014/main" id="{00000000-0008-0000-0100-00007E020000}"/>
                </a:ext>
              </a:extLst>
            </xdr:cNvPr>
            <xdr:cNvGrpSpPr>
              <a:grpSpLocks/>
            </xdr:cNvGrpSpPr>
          </xdr:nvGrpSpPr>
          <xdr:grpSpPr>
            <a:xfrm>
              <a:off x="6779313" y="78411917"/>
              <a:ext cx="2459090" cy="537845"/>
              <a:chOff x="7276715" y="6477638"/>
              <a:chExt cx="2462916" cy="618770"/>
            </a:xfrm>
          </xdr:grpSpPr>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100-00004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100-00004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100-00004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100-00004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148</xdr:row>
          <xdr:rowOff>21167</xdr:rowOff>
        </xdr:from>
        <xdr:to>
          <xdr:col>4</xdr:col>
          <xdr:colOff>2570903</xdr:colOff>
          <xdr:row>148</xdr:row>
          <xdr:rowOff>559012</xdr:rowOff>
        </xdr:to>
        <xdr:grpSp>
          <xdr:nvGrpSpPr>
            <xdr:cNvPr id="643" name="Groupe 642">
              <a:extLst>
                <a:ext uri="{FF2B5EF4-FFF2-40B4-BE49-F238E27FC236}">
                  <a16:creationId xmlns:a16="http://schemas.microsoft.com/office/drawing/2014/main" id="{00000000-0008-0000-0100-000083020000}"/>
                </a:ext>
              </a:extLst>
            </xdr:cNvPr>
            <xdr:cNvGrpSpPr>
              <a:grpSpLocks/>
            </xdr:cNvGrpSpPr>
          </xdr:nvGrpSpPr>
          <xdr:grpSpPr>
            <a:xfrm>
              <a:off x="6779313" y="78994000"/>
              <a:ext cx="2459090" cy="537845"/>
              <a:chOff x="7276715" y="6477638"/>
              <a:chExt cx="2462916" cy="618770"/>
            </a:xfrm>
          </xdr:grpSpPr>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100-00004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100-00004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149</xdr:row>
          <xdr:rowOff>21167</xdr:rowOff>
        </xdr:from>
        <xdr:to>
          <xdr:col>4</xdr:col>
          <xdr:colOff>2570903</xdr:colOff>
          <xdr:row>149</xdr:row>
          <xdr:rowOff>559012</xdr:rowOff>
        </xdr:to>
        <xdr:grpSp>
          <xdr:nvGrpSpPr>
            <xdr:cNvPr id="648" name="Groupe 647">
              <a:extLst>
                <a:ext uri="{FF2B5EF4-FFF2-40B4-BE49-F238E27FC236}">
                  <a16:creationId xmlns:a16="http://schemas.microsoft.com/office/drawing/2014/main" id="{00000000-0008-0000-0100-000088020000}"/>
                </a:ext>
              </a:extLst>
            </xdr:cNvPr>
            <xdr:cNvGrpSpPr>
              <a:grpSpLocks/>
            </xdr:cNvGrpSpPr>
          </xdr:nvGrpSpPr>
          <xdr:grpSpPr>
            <a:xfrm>
              <a:off x="6779313" y="79576084"/>
              <a:ext cx="2459090" cy="537845"/>
              <a:chOff x="7276715" y="6477638"/>
              <a:chExt cx="2462916" cy="618770"/>
            </a:xfrm>
          </xdr:grpSpPr>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100-00004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100-00005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150</xdr:row>
          <xdr:rowOff>21167</xdr:rowOff>
        </xdr:from>
        <xdr:to>
          <xdr:col>4</xdr:col>
          <xdr:colOff>2570903</xdr:colOff>
          <xdr:row>150</xdr:row>
          <xdr:rowOff>559012</xdr:rowOff>
        </xdr:to>
        <xdr:grpSp>
          <xdr:nvGrpSpPr>
            <xdr:cNvPr id="653" name="Groupe 652">
              <a:extLst>
                <a:ext uri="{FF2B5EF4-FFF2-40B4-BE49-F238E27FC236}">
                  <a16:creationId xmlns:a16="http://schemas.microsoft.com/office/drawing/2014/main" id="{00000000-0008-0000-0100-00008D020000}"/>
                </a:ext>
              </a:extLst>
            </xdr:cNvPr>
            <xdr:cNvGrpSpPr>
              <a:grpSpLocks/>
            </xdr:cNvGrpSpPr>
          </xdr:nvGrpSpPr>
          <xdr:grpSpPr>
            <a:xfrm>
              <a:off x="6779313" y="80158167"/>
              <a:ext cx="2459090" cy="537845"/>
              <a:chOff x="7276715" y="6477638"/>
              <a:chExt cx="2462916" cy="618770"/>
            </a:xfrm>
          </xdr:grpSpPr>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100-00005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100-00005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151</xdr:row>
          <xdr:rowOff>21167</xdr:rowOff>
        </xdr:from>
        <xdr:to>
          <xdr:col>4</xdr:col>
          <xdr:colOff>2570903</xdr:colOff>
          <xdr:row>151</xdr:row>
          <xdr:rowOff>559012</xdr:rowOff>
        </xdr:to>
        <xdr:grpSp>
          <xdr:nvGrpSpPr>
            <xdr:cNvPr id="658" name="Groupe 657">
              <a:extLst>
                <a:ext uri="{FF2B5EF4-FFF2-40B4-BE49-F238E27FC236}">
                  <a16:creationId xmlns:a16="http://schemas.microsoft.com/office/drawing/2014/main" id="{00000000-0008-0000-0100-000092020000}"/>
                </a:ext>
              </a:extLst>
            </xdr:cNvPr>
            <xdr:cNvGrpSpPr>
              <a:grpSpLocks/>
            </xdr:cNvGrpSpPr>
          </xdr:nvGrpSpPr>
          <xdr:grpSpPr>
            <a:xfrm>
              <a:off x="6779313" y="80740250"/>
              <a:ext cx="2459090" cy="537845"/>
              <a:chOff x="7276715" y="6477638"/>
              <a:chExt cx="2462916" cy="618770"/>
            </a:xfrm>
          </xdr:grpSpPr>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100-00005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100-00005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100-00005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100-00005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152</xdr:row>
          <xdr:rowOff>21167</xdr:rowOff>
        </xdr:from>
        <xdr:to>
          <xdr:col>4</xdr:col>
          <xdr:colOff>2570903</xdr:colOff>
          <xdr:row>152</xdr:row>
          <xdr:rowOff>559012</xdr:rowOff>
        </xdr:to>
        <xdr:grpSp>
          <xdr:nvGrpSpPr>
            <xdr:cNvPr id="663" name="Groupe 662">
              <a:extLst>
                <a:ext uri="{FF2B5EF4-FFF2-40B4-BE49-F238E27FC236}">
                  <a16:creationId xmlns:a16="http://schemas.microsoft.com/office/drawing/2014/main" id="{00000000-0008-0000-0100-000097020000}"/>
                </a:ext>
              </a:extLst>
            </xdr:cNvPr>
            <xdr:cNvGrpSpPr>
              <a:grpSpLocks/>
            </xdr:cNvGrpSpPr>
          </xdr:nvGrpSpPr>
          <xdr:grpSpPr>
            <a:xfrm>
              <a:off x="6779313" y="81322334"/>
              <a:ext cx="2459090" cy="537845"/>
              <a:chOff x="7276715" y="6477638"/>
              <a:chExt cx="2462916" cy="618770"/>
            </a:xfrm>
          </xdr:grpSpPr>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100-00005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100-00005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100-00005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100-00005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153</xdr:row>
          <xdr:rowOff>21167</xdr:rowOff>
        </xdr:from>
        <xdr:to>
          <xdr:col>4</xdr:col>
          <xdr:colOff>2570903</xdr:colOff>
          <xdr:row>153</xdr:row>
          <xdr:rowOff>559012</xdr:rowOff>
        </xdr:to>
        <xdr:grpSp>
          <xdr:nvGrpSpPr>
            <xdr:cNvPr id="668" name="Groupe 667">
              <a:extLst>
                <a:ext uri="{FF2B5EF4-FFF2-40B4-BE49-F238E27FC236}">
                  <a16:creationId xmlns:a16="http://schemas.microsoft.com/office/drawing/2014/main" id="{00000000-0008-0000-0100-00009C020000}"/>
                </a:ext>
              </a:extLst>
            </xdr:cNvPr>
            <xdr:cNvGrpSpPr>
              <a:grpSpLocks/>
            </xdr:cNvGrpSpPr>
          </xdr:nvGrpSpPr>
          <xdr:grpSpPr>
            <a:xfrm>
              <a:off x="6779313" y="81904417"/>
              <a:ext cx="2459090" cy="537845"/>
              <a:chOff x="7276715" y="6477638"/>
              <a:chExt cx="2462916" cy="618770"/>
            </a:xfrm>
          </xdr:grpSpPr>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100-00005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100-00006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100-00006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100-00006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154</xdr:row>
          <xdr:rowOff>21167</xdr:rowOff>
        </xdr:from>
        <xdr:to>
          <xdr:col>4</xdr:col>
          <xdr:colOff>2570903</xdr:colOff>
          <xdr:row>154</xdr:row>
          <xdr:rowOff>559012</xdr:rowOff>
        </xdr:to>
        <xdr:grpSp>
          <xdr:nvGrpSpPr>
            <xdr:cNvPr id="673" name="Groupe 672">
              <a:extLst>
                <a:ext uri="{FF2B5EF4-FFF2-40B4-BE49-F238E27FC236}">
                  <a16:creationId xmlns:a16="http://schemas.microsoft.com/office/drawing/2014/main" id="{00000000-0008-0000-0100-0000A1020000}"/>
                </a:ext>
              </a:extLst>
            </xdr:cNvPr>
            <xdr:cNvGrpSpPr>
              <a:grpSpLocks/>
            </xdr:cNvGrpSpPr>
          </xdr:nvGrpSpPr>
          <xdr:grpSpPr>
            <a:xfrm>
              <a:off x="6779313" y="82486500"/>
              <a:ext cx="2459090" cy="537845"/>
              <a:chOff x="7276715" y="6477638"/>
              <a:chExt cx="2462916" cy="618770"/>
            </a:xfrm>
          </xdr:grpSpPr>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100-00006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100-00006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100-00006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100-00006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155</xdr:row>
          <xdr:rowOff>21167</xdr:rowOff>
        </xdr:from>
        <xdr:to>
          <xdr:col>4</xdr:col>
          <xdr:colOff>2570903</xdr:colOff>
          <xdr:row>155</xdr:row>
          <xdr:rowOff>559012</xdr:rowOff>
        </xdr:to>
        <xdr:grpSp>
          <xdr:nvGrpSpPr>
            <xdr:cNvPr id="678" name="Groupe 677">
              <a:extLst>
                <a:ext uri="{FF2B5EF4-FFF2-40B4-BE49-F238E27FC236}">
                  <a16:creationId xmlns:a16="http://schemas.microsoft.com/office/drawing/2014/main" id="{00000000-0008-0000-0100-0000A6020000}"/>
                </a:ext>
              </a:extLst>
            </xdr:cNvPr>
            <xdr:cNvGrpSpPr>
              <a:grpSpLocks/>
            </xdr:cNvGrpSpPr>
          </xdr:nvGrpSpPr>
          <xdr:grpSpPr>
            <a:xfrm>
              <a:off x="6779313" y="83068584"/>
              <a:ext cx="2459090" cy="537845"/>
              <a:chOff x="7276715" y="6477638"/>
              <a:chExt cx="2462916" cy="618770"/>
            </a:xfrm>
          </xdr:grpSpPr>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100-00006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100-00006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156</xdr:row>
          <xdr:rowOff>21167</xdr:rowOff>
        </xdr:from>
        <xdr:to>
          <xdr:col>4</xdr:col>
          <xdr:colOff>2570903</xdr:colOff>
          <xdr:row>156</xdr:row>
          <xdr:rowOff>559012</xdr:rowOff>
        </xdr:to>
        <xdr:grpSp>
          <xdr:nvGrpSpPr>
            <xdr:cNvPr id="683" name="Groupe 682">
              <a:extLst>
                <a:ext uri="{FF2B5EF4-FFF2-40B4-BE49-F238E27FC236}">
                  <a16:creationId xmlns:a16="http://schemas.microsoft.com/office/drawing/2014/main" id="{00000000-0008-0000-0100-0000AB020000}"/>
                </a:ext>
              </a:extLst>
            </xdr:cNvPr>
            <xdr:cNvGrpSpPr>
              <a:grpSpLocks/>
            </xdr:cNvGrpSpPr>
          </xdr:nvGrpSpPr>
          <xdr:grpSpPr>
            <a:xfrm>
              <a:off x="6779313" y="83650667"/>
              <a:ext cx="2459090" cy="537845"/>
              <a:chOff x="7276715" y="6477638"/>
              <a:chExt cx="2462916" cy="618770"/>
            </a:xfrm>
          </xdr:grpSpPr>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100-00006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100-00006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157</xdr:row>
          <xdr:rowOff>21167</xdr:rowOff>
        </xdr:from>
        <xdr:to>
          <xdr:col>4</xdr:col>
          <xdr:colOff>2570903</xdr:colOff>
          <xdr:row>157</xdr:row>
          <xdr:rowOff>559012</xdr:rowOff>
        </xdr:to>
        <xdr:grpSp>
          <xdr:nvGrpSpPr>
            <xdr:cNvPr id="688" name="Groupe 687">
              <a:extLst>
                <a:ext uri="{FF2B5EF4-FFF2-40B4-BE49-F238E27FC236}">
                  <a16:creationId xmlns:a16="http://schemas.microsoft.com/office/drawing/2014/main" id="{00000000-0008-0000-0100-0000B0020000}"/>
                </a:ext>
              </a:extLst>
            </xdr:cNvPr>
            <xdr:cNvGrpSpPr>
              <a:grpSpLocks/>
            </xdr:cNvGrpSpPr>
          </xdr:nvGrpSpPr>
          <xdr:grpSpPr>
            <a:xfrm>
              <a:off x="6779313" y="84232750"/>
              <a:ext cx="2459090" cy="537845"/>
              <a:chOff x="7276715" y="6477638"/>
              <a:chExt cx="2462916" cy="618770"/>
            </a:xfrm>
          </xdr:grpSpPr>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100-00006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100-00007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158</xdr:row>
          <xdr:rowOff>21167</xdr:rowOff>
        </xdr:from>
        <xdr:to>
          <xdr:col>4</xdr:col>
          <xdr:colOff>2570903</xdr:colOff>
          <xdr:row>158</xdr:row>
          <xdr:rowOff>559012</xdr:rowOff>
        </xdr:to>
        <xdr:grpSp>
          <xdr:nvGrpSpPr>
            <xdr:cNvPr id="693" name="Groupe 692">
              <a:extLst>
                <a:ext uri="{FF2B5EF4-FFF2-40B4-BE49-F238E27FC236}">
                  <a16:creationId xmlns:a16="http://schemas.microsoft.com/office/drawing/2014/main" id="{00000000-0008-0000-0100-0000B5020000}"/>
                </a:ext>
              </a:extLst>
            </xdr:cNvPr>
            <xdr:cNvGrpSpPr>
              <a:grpSpLocks/>
            </xdr:cNvGrpSpPr>
          </xdr:nvGrpSpPr>
          <xdr:grpSpPr>
            <a:xfrm>
              <a:off x="6779313" y="84814834"/>
              <a:ext cx="2459090" cy="537845"/>
              <a:chOff x="7276715" y="6477638"/>
              <a:chExt cx="2462916" cy="618770"/>
            </a:xfrm>
          </xdr:grpSpPr>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100-00007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100-00007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100-00007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100-00007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159</xdr:row>
          <xdr:rowOff>21167</xdr:rowOff>
        </xdr:from>
        <xdr:to>
          <xdr:col>4</xdr:col>
          <xdr:colOff>2570903</xdr:colOff>
          <xdr:row>159</xdr:row>
          <xdr:rowOff>559012</xdr:rowOff>
        </xdr:to>
        <xdr:grpSp>
          <xdr:nvGrpSpPr>
            <xdr:cNvPr id="698" name="Groupe 697">
              <a:extLst>
                <a:ext uri="{FF2B5EF4-FFF2-40B4-BE49-F238E27FC236}">
                  <a16:creationId xmlns:a16="http://schemas.microsoft.com/office/drawing/2014/main" id="{00000000-0008-0000-0100-0000BA020000}"/>
                </a:ext>
              </a:extLst>
            </xdr:cNvPr>
            <xdr:cNvGrpSpPr>
              <a:grpSpLocks/>
            </xdr:cNvGrpSpPr>
          </xdr:nvGrpSpPr>
          <xdr:grpSpPr>
            <a:xfrm>
              <a:off x="6779313" y="85396917"/>
              <a:ext cx="2459090" cy="537845"/>
              <a:chOff x="7276715" y="6477638"/>
              <a:chExt cx="2462916" cy="618770"/>
            </a:xfrm>
          </xdr:grpSpPr>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100-00007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100-00007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100-00007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160</xdr:row>
          <xdr:rowOff>21167</xdr:rowOff>
        </xdr:from>
        <xdr:to>
          <xdr:col>4</xdr:col>
          <xdr:colOff>2570903</xdr:colOff>
          <xdr:row>160</xdr:row>
          <xdr:rowOff>559012</xdr:rowOff>
        </xdr:to>
        <xdr:grpSp>
          <xdr:nvGrpSpPr>
            <xdr:cNvPr id="703" name="Groupe 702">
              <a:extLst>
                <a:ext uri="{FF2B5EF4-FFF2-40B4-BE49-F238E27FC236}">
                  <a16:creationId xmlns:a16="http://schemas.microsoft.com/office/drawing/2014/main" id="{00000000-0008-0000-0100-0000BF020000}"/>
                </a:ext>
              </a:extLst>
            </xdr:cNvPr>
            <xdr:cNvGrpSpPr>
              <a:grpSpLocks/>
            </xdr:cNvGrpSpPr>
          </xdr:nvGrpSpPr>
          <xdr:grpSpPr>
            <a:xfrm>
              <a:off x="6779313" y="85979000"/>
              <a:ext cx="2459090" cy="537845"/>
              <a:chOff x="7276715" y="6477638"/>
              <a:chExt cx="2462916" cy="618770"/>
            </a:xfrm>
          </xdr:grpSpPr>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100-00007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100-00007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100-00007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100-00007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161</xdr:row>
          <xdr:rowOff>21167</xdr:rowOff>
        </xdr:from>
        <xdr:to>
          <xdr:col>4</xdr:col>
          <xdr:colOff>2570903</xdr:colOff>
          <xdr:row>161</xdr:row>
          <xdr:rowOff>559012</xdr:rowOff>
        </xdr:to>
        <xdr:grpSp>
          <xdr:nvGrpSpPr>
            <xdr:cNvPr id="708" name="Groupe 707">
              <a:extLst>
                <a:ext uri="{FF2B5EF4-FFF2-40B4-BE49-F238E27FC236}">
                  <a16:creationId xmlns:a16="http://schemas.microsoft.com/office/drawing/2014/main" id="{00000000-0008-0000-0100-0000C4020000}"/>
                </a:ext>
              </a:extLst>
            </xdr:cNvPr>
            <xdr:cNvGrpSpPr>
              <a:grpSpLocks/>
            </xdr:cNvGrpSpPr>
          </xdr:nvGrpSpPr>
          <xdr:grpSpPr>
            <a:xfrm>
              <a:off x="6779313" y="86561084"/>
              <a:ext cx="2459090" cy="537845"/>
              <a:chOff x="7276715" y="6477638"/>
              <a:chExt cx="2462916" cy="618770"/>
            </a:xfrm>
          </xdr:grpSpPr>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100-00007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100-00008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100-00008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100-00008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162</xdr:row>
          <xdr:rowOff>21167</xdr:rowOff>
        </xdr:from>
        <xdr:to>
          <xdr:col>4</xdr:col>
          <xdr:colOff>2570903</xdr:colOff>
          <xdr:row>162</xdr:row>
          <xdr:rowOff>559012</xdr:rowOff>
        </xdr:to>
        <xdr:grpSp>
          <xdr:nvGrpSpPr>
            <xdr:cNvPr id="713" name="Groupe 712">
              <a:extLst>
                <a:ext uri="{FF2B5EF4-FFF2-40B4-BE49-F238E27FC236}">
                  <a16:creationId xmlns:a16="http://schemas.microsoft.com/office/drawing/2014/main" id="{00000000-0008-0000-0100-0000C9020000}"/>
                </a:ext>
              </a:extLst>
            </xdr:cNvPr>
            <xdr:cNvGrpSpPr>
              <a:grpSpLocks/>
            </xdr:cNvGrpSpPr>
          </xdr:nvGrpSpPr>
          <xdr:grpSpPr>
            <a:xfrm>
              <a:off x="6779313" y="87143167"/>
              <a:ext cx="2459090" cy="537845"/>
              <a:chOff x="7276715" y="6477638"/>
              <a:chExt cx="2462916" cy="618770"/>
            </a:xfrm>
          </xdr:grpSpPr>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100-00008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100-00008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100-00008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163</xdr:row>
          <xdr:rowOff>21167</xdr:rowOff>
        </xdr:from>
        <xdr:to>
          <xdr:col>4</xdr:col>
          <xdr:colOff>2570903</xdr:colOff>
          <xdr:row>163</xdr:row>
          <xdr:rowOff>559012</xdr:rowOff>
        </xdr:to>
        <xdr:grpSp>
          <xdr:nvGrpSpPr>
            <xdr:cNvPr id="718" name="Groupe 717">
              <a:extLst>
                <a:ext uri="{FF2B5EF4-FFF2-40B4-BE49-F238E27FC236}">
                  <a16:creationId xmlns:a16="http://schemas.microsoft.com/office/drawing/2014/main" id="{00000000-0008-0000-0100-0000CE020000}"/>
                </a:ext>
              </a:extLst>
            </xdr:cNvPr>
            <xdr:cNvGrpSpPr>
              <a:grpSpLocks/>
            </xdr:cNvGrpSpPr>
          </xdr:nvGrpSpPr>
          <xdr:grpSpPr>
            <a:xfrm>
              <a:off x="6779313" y="87725250"/>
              <a:ext cx="2459090" cy="537845"/>
              <a:chOff x="7276715" y="6477638"/>
              <a:chExt cx="2462916" cy="618770"/>
            </a:xfrm>
          </xdr:grpSpPr>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100-00008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696" name="Check Box 648" hidden="1">
                <a:extLst>
                  <a:ext uri="{63B3BB69-23CF-44E3-9099-C40C66FF867C}">
                    <a14:compatExt spid="_x0000_s2696"/>
                  </a:ext>
                  <a:ext uri="{FF2B5EF4-FFF2-40B4-BE49-F238E27FC236}">
                    <a16:creationId xmlns:a16="http://schemas.microsoft.com/office/drawing/2014/main" id="{00000000-0008-0000-0100-00008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100-00008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164</xdr:row>
          <xdr:rowOff>21167</xdr:rowOff>
        </xdr:from>
        <xdr:to>
          <xdr:col>4</xdr:col>
          <xdr:colOff>2570903</xdr:colOff>
          <xdr:row>164</xdr:row>
          <xdr:rowOff>559012</xdr:rowOff>
        </xdr:to>
        <xdr:grpSp>
          <xdr:nvGrpSpPr>
            <xdr:cNvPr id="723" name="Groupe 722">
              <a:extLst>
                <a:ext uri="{FF2B5EF4-FFF2-40B4-BE49-F238E27FC236}">
                  <a16:creationId xmlns:a16="http://schemas.microsoft.com/office/drawing/2014/main" id="{00000000-0008-0000-0100-0000D3020000}"/>
                </a:ext>
              </a:extLst>
            </xdr:cNvPr>
            <xdr:cNvGrpSpPr>
              <a:grpSpLocks/>
            </xdr:cNvGrpSpPr>
          </xdr:nvGrpSpPr>
          <xdr:grpSpPr>
            <a:xfrm>
              <a:off x="6779313" y="88307334"/>
              <a:ext cx="2459090" cy="537845"/>
              <a:chOff x="7276715" y="6477638"/>
              <a:chExt cx="2462916" cy="618770"/>
            </a:xfrm>
          </xdr:grpSpPr>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100-00008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100-00008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100-00008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100-00008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165</xdr:row>
          <xdr:rowOff>21167</xdr:rowOff>
        </xdr:from>
        <xdr:to>
          <xdr:col>4</xdr:col>
          <xdr:colOff>2570903</xdr:colOff>
          <xdr:row>165</xdr:row>
          <xdr:rowOff>559012</xdr:rowOff>
        </xdr:to>
        <xdr:grpSp>
          <xdr:nvGrpSpPr>
            <xdr:cNvPr id="728" name="Groupe 727">
              <a:extLst>
                <a:ext uri="{FF2B5EF4-FFF2-40B4-BE49-F238E27FC236}">
                  <a16:creationId xmlns:a16="http://schemas.microsoft.com/office/drawing/2014/main" id="{00000000-0008-0000-0100-0000D8020000}"/>
                </a:ext>
              </a:extLst>
            </xdr:cNvPr>
            <xdr:cNvGrpSpPr>
              <a:grpSpLocks/>
            </xdr:cNvGrpSpPr>
          </xdr:nvGrpSpPr>
          <xdr:grpSpPr>
            <a:xfrm>
              <a:off x="6779313" y="88889417"/>
              <a:ext cx="2459090" cy="537845"/>
              <a:chOff x="7276715" y="6477638"/>
              <a:chExt cx="2462916" cy="618770"/>
            </a:xfrm>
          </xdr:grpSpPr>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100-00008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100-00009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100-00009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100-00009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166</xdr:row>
          <xdr:rowOff>21167</xdr:rowOff>
        </xdr:from>
        <xdr:to>
          <xdr:col>4</xdr:col>
          <xdr:colOff>2570903</xdr:colOff>
          <xdr:row>166</xdr:row>
          <xdr:rowOff>559012</xdr:rowOff>
        </xdr:to>
        <xdr:grpSp>
          <xdr:nvGrpSpPr>
            <xdr:cNvPr id="733" name="Groupe 732">
              <a:extLst>
                <a:ext uri="{FF2B5EF4-FFF2-40B4-BE49-F238E27FC236}">
                  <a16:creationId xmlns:a16="http://schemas.microsoft.com/office/drawing/2014/main" id="{00000000-0008-0000-0100-0000DD020000}"/>
                </a:ext>
              </a:extLst>
            </xdr:cNvPr>
            <xdr:cNvGrpSpPr>
              <a:grpSpLocks/>
            </xdr:cNvGrpSpPr>
          </xdr:nvGrpSpPr>
          <xdr:grpSpPr>
            <a:xfrm>
              <a:off x="6779313" y="89471500"/>
              <a:ext cx="2459090" cy="537845"/>
              <a:chOff x="7276715" y="6477638"/>
              <a:chExt cx="2462916" cy="618770"/>
            </a:xfrm>
          </xdr:grpSpPr>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100-00009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100-00009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167</xdr:row>
          <xdr:rowOff>21167</xdr:rowOff>
        </xdr:from>
        <xdr:to>
          <xdr:col>4</xdr:col>
          <xdr:colOff>2570903</xdr:colOff>
          <xdr:row>167</xdr:row>
          <xdr:rowOff>559012</xdr:rowOff>
        </xdr:to>
        <xdr:grpSp>
          <xdr:nvGrpSpPr>
            <xdr:cNvPr id="738" name="Groupe 737">
              <a:extLst>
                <a:ext uri="{FF2B5EF4-FFF2-40B4-BE49-F238E27FC236}">
                  <a16:creationId xmlns:a16="http://schemas.microsoft.com/office/drawing/2014/main" id="{00000000-0008-0000-0100-0000E2020000}"/>
                </a:ext>
              </a:extLst>
            </xdr:cNvPr>
            <xdr:cNvGrpSpPr>
              <a:grpSpLocks/>
            </xdr:cNvGrpSpPr>
          </xdr:nvGrpSpPr>
          <xdr:grpSpPr>
            <a:xfrm>
              <a:off x="6779313" y="90053584"/>
              <a:ext cx="2459090" cy="537845"/>
              <a:chOff x="7276715" y="6477638"/>
              <a:chExt cx="2462916" cy="618770"/>
            </a:xfrm>
          </xdr:grpSpPr>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100-00009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100-00009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100-00009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168</xdr:row>
          <xdr:rowOff>21167</xdr:rowOff>
        </xdr:from>
        <xdr:to>
          <xdr:col>4</xdr:col>
          <xdr:colOff>2570903</xdr:colOff>
          <xdr:row>168</xdr:row>
          <xdr:rowOff>559012</xdr:rowOff>
        </xdr:to>
        <xdr:grpSp>
          <xdr:nvGrpSpPr>
            <xdr:cNvPr id="743" name="Groupe 742">
              <a:extLst>
                <a:ext uri="{FF2B5EF4-FFF2-40B4-BE49-F238E27FC236}">
                  <a16:creationId xmlns:a16="http://schemas.microsoft.com/office/drawing/2014/main" id="{00000000-0008-0000-0100-0000E7020000}"/>
                </a:ext>
              </a:extLst>
            </xdr:cNvPr>
            <xdr:cNvGrpSpPr>
              <a:grpSpLocks/>
            </xdr:cNvGrpSpPr>
          </xdr:nvGrpSpPr>
          <xdr:grpSpPr>
            <a:xfrm>
              <a:off x="6779313" y="90635667"/>
              <a:ext cx="2459090" cy="537845"/>
              <a:chOff x="7276715" y="6477638"/>
              <a:chExt cx="2462916" cy="618770"/>
            </a:xfrm>
          </xdr:grpSpPr>
          <xdr:sp macro="" textlink="">
            <xdr:nvSpPr>
              <xdr:cNvPr id="2715" name="Check Box 667" hidden="1">
                <a:extLst>
                  <a:ext uri="{63B3BB69-23CF-44E3-9099-C40C66FF867C}">
                    <a14:compatExt spid="_x0000_s2715"/>
                  </a:ext>
                  <a:ext uri="{FF2B5EF4-FFF2-40B4-BE49-F238E27FC236}">
                    <a16:creationId xmlns:a16="http://schemas.microsoft.com/office/drawing/2014/main" id="{00000000-0008-0000-0100-00009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16" name="Check Box 668" hidden="1">
                <a:extLst>
                  <a:ext uri="{63B3BB69-23CF-44E3-9099-C40C66FF867C}">
                    <a14:compatExt spid="_x0000_s2716"/>
                  </a:ext>
                  <a:ext uri="{FF2B5EF4-FFF2-40B4-BE49-F238E27FC236}">
                    <a16:creationId xmlns:a16="http://schemas.microsoft.com/office/drawing/2014/main" id="{00000000-0008-0000-0100-00009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169</xdr:row>
          <xdr:rowOff>21167</xdr:rowOff>
        </xdr:from>
        <xdr:to>
          <xdr:col>4</xdr:col>
          <xdr:colOff>2570903</xdr:colOff>
          <xdr:row>169</xdr:row>
          <xdr:rowOff>559012</xdr:rowOff>
        </xdr:to>
        <xdr:grpSp>
          <xdr:nvGrpSpPr>
            <xdr:cNvPr id="748" name="Groupe 747">
              <a:extLst>
                <a:ext uri="{FF2B5EF4-FFF2-40B4-BE49-F238E27FC236}">
                  <a16:creationId xmlns:a16="http://schemas.microsoft.com/office/drawing/2014/main" id="{00000000-0008-0000-0100-0000EC020000}"/>
                </a:ext>
              </a:extLst>
            </xdr:cNvPr>
            <xdr:cNvGrpSpPr>
              <a:grpSpLocks/>
            </xdr:cNvGrpSpPr>
          </xdr:nvGrpSpPr>
          <xdr:grpSpPr>
            <a:xfrm>
              <a:off x="6779313" y="91217750"/>
              <a:ext cx="2459090" cy="537845"/>
              <a:chOff x="7276715" y="6477638"/>
              <a:chExt cx="2462916" cy="618770"/>
            </a:xfrm>
          </xdr:grpSpPr>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100-00009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100-0000A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170</xdr:row>
          <xdr:rowOff>21167</xdr:rowOff>
        </xdr:from>
        <xdr:to>
          <xdr:col>4</xdr:col>
          <xdr:colOff>2570903</xdr:colOff>
          <xdr:row>170</xdr:row>
          <xdr:rowOff>559012</xdr:rowOff>
        </xdr:to>
        <xdr:grpSp>
          <xdr:nvGrpSpPr>
            <xdr:cNvPr id="753" name="Groupe 752">
              <a:extLst>
                <a:ext uri="{FF2B5EF4-FFF2-40B4-BE49-F238E27FC236}">
                  <a16:creationId xmlns:a16="http://schemas.microsoft.com/office/drawing/2014/main" id="{00000000-0008-0000-0100-0000F1020000}"/>
                </a:ext>
              </a:extLst>
            </xdr:cNvPr>
            <xdr:cNvGrpSpPr>
              <a:grpSpLocks/>
            </xdr:cNvGrpSpPr>
          </xdr:nvGrpSpPr>
          <xdr:grpSpPr>
            <a:xfrm>
              <a:off x="6779313" y="91799834"/>
              <a:ext cx="2459090" cy="537845"/>
              <a:chOff x="7276715" y="6477638"/>
              <a:chExt cx="2462916" cy="618770"/>
            </a:xfrm>
          </xdr:grpSpPr>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100-0000A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100-0000A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100-0000A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26" name="Check Box 678" hidden="1">
                <a:extLst>
                  <a:ext uri="{63B3BB69-23CF-44E3-9099-C40C66FF867C}">
                    <a14:compatExt spid="_x0000_s2726"/>
                  </a:ext>
                  <a:ext uri="{FF2B5EF4-FFF2-40B4-BE49-F238E27FC236}">
                    <a16:creationId xmlns:a16="http://schemas.microsoft.com/office/drawing/2014/main" id="{00000000-0008-0000-0100-0000A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171</xdr:row>
          <xdr:rowOff>21167</xdr:rowOff>
        </xdr:from>
        <xdr:to>
          <xdr:col>4</xdr:col>
          <xdr:colOff>2570903</xdr:colOff>
          <xdr:row>171</xdr:row>
          <xdr:rowOff>559012</xdr:rowOff>
        </xdr:to>
        <xdr:grpSp>
          <xdr:nvGrpSpPr>
            <xdr:cNvPr id="758" name="Groupe 757">
              <a:extLst>
                <a:ext uri="{FF2B5EF4-FFF2-40B4-BE49-F238E27FC236}">
                  <a16:creationId xmlns:a16="http://schemas.microsoft.com/office/drawing/2014/main" id="{00000000-0008-0000-0100-0000F6020000}"/>
                </a:ext>
              </a:extLst>
            </xdr:cNvPr>
            <xdr:cNvGrpSpPr>
              <a:grpSpLocks/>
            </xdr:cNvGrpSpPr>
          </xdr:nvGrpSpPr>
          <xdr:grpSpPr>
            <a:xfrm>
              <a:off x="6779313" y="92381917"/>
              <a:ext cx="2459090" cy="537845"/>
              <a:chOff x="7276715" y="6477638"/>
              <a:chExt cx="2462916" cy="618770"/>
            </a:xfrm>
          </xdr:grpSpPr>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100-0000A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100-0000A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100-0000A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30" name="Check Box 682" hidden="1">
                <a:extLst>
                  <a:ext uri="{63B3BB69-23CF-44E3-9099-C40C66FF867C}">
                    <a14:compatExt spid="_x0000_s2730"/>
                  </a:ext>
                  <a:ext uri="{FF2B5EF4-FFF2-40B4-BE49-F238E27FC236}">
                    <a16:creationId xmlns:a16="http://schemas.microsoft.com/office/drawing/2014/main" id="{00000000-0008-0000-0100-0000A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172</xdr:row>
          <xdr:rowOff>21167</xdr:rowOff>
        </xdr:from>
        <xdr:to>
          <xdr:col>4</xdr:col>
          <xdr:colOff>2570903</xdr:colOff>
          <xdr:row>172</xdr:row>
          <xdr:rowOff>559012</xdr:rowOff>
        </xdr:to>
        <xdr:grpSp>
          <xdr:nvGrpSpPr>
            <xdr:cNvPr id="763" name="Groupe 762">
              <a:extLst>
                <a:ext uri="{FF2B5EF4-FFF2-40B4-BE49-F238E27FC236}">
                  <a16:creationId xmlns:a16="http://schemas.microsoft.com/office/drawing/2014/main" id="{00000000-0008-0000-0100-0000FB020000}"/>
                </a:ext>
              </a:extLst>
            </xdr:cNvPr>
            <xdr:cNvGrpSpPr>
              <a:grpSpLocks/>
            </xdr:cNvGrpSpPr>
          </xdr:nvGrpSpPr>
          <xdr:grpSpPr>
            <a:xfrm>
              <a:off x="6779313" y="92964000"/>
              <a:ext cx="2459090" cy="537845"/>
              <a:chOff x="7276715" y="6477638"/>
              <a:chExt cx="2462916" cy="618770"/>
            </a:xfrm>
          </xdr:grpSpPr>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100-0000A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32" name="Check Box 684" hidden="1">
                <a:extLst>
                  <a:ext uri="{63B3BB69-23CF-44E3-9099-C40C66FF867C}">
                    <a14:compatExt spid="_x0000_s2732"/>
                  </a:ext>
                  <a:ext uri="{FF2B5EF4-FFF2-40B4-BE49-F238E27FC236}">
                    <a16:creationId xmlns:a16="http://schemas.microsoft.com/office/drawing/2014/main" id="{00000000-0008-0000-0100-0000A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33" name="Check Box 685" hidden="1">
                <a:extLst>
                  <a:ext uri="{63B3BB69-23CF-44E3-9099-C40C66FF867C}">
                    <a14:compatExt spid="_x0000_s2733"/>
                  </a:ext>
                  <a:ext uri="{FF2B5EF4-FFF2-40B4-BE49-F238E27FC236}">
                    <a16:creationId xmlns:a16="http://schemas.microsoft.com/office/drawing/2014/main" id="{00000000-0008-0000-0100-0000A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100-0000A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173</xdr:row>
          <xdr:rowOff>21167</xdr:rowOff>
        </xdr:from>
        <xdr:to>
          <xdr:col>4</xdr:col>
          <xdr:colOff>2570903</xdr:colOff>
          <xdr:row>173</xdr:row>
          <xdr:rowOff>559012</xdr:rowOff>
        </xdr:to>
        <xdr:grpSp>
          <xdr:nvGrpSpPr>
            <xdr:cNvPr id="768" name="Groupe 767">
              <a:extLst>
                <a:ext uri="{FF2B5EF4-FFF2-40B4-BE49-F238E27FC236}">
                  <a16:creationId xmlns:a16="http://schemas.microsoft.com/office/drawing/2014/main" id="{00000000-0008-0000-0100-000000030000}"/>
                </a:ext>
              </a:extLst>
            </xdr:cNvPr>
            <xdr:cNvGrpSpPr>
              <a:grpSpLocks/>
            </xdr:cNvGrpSpPr>
          </xdr:nvGrpSpPr>
          <xdr:grpSpPr>
            <a:xfrm>
              <a:off x="6779313" y="93546084"/>
              <a:ext cx="2459090" cy="537845"/>
              <a:chOff x="7276715" y="6477638"/>
              <a:chExt cx="2462916" cy="618770"/>
            </a:xfrm>
          </xdr:grpSpPr>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100-0000A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36" name="Check Box 688" hidden="1">
                <a:extLst>
                  <a:ext uri="{63B3BB69-23CF-44E3-9099-C40C66FF867C}">
                    <a14:compatExt spid="_x0000_s2736"/>
                  </a:ext>
                  <a:ext uri="{FF2B5EF4-FFF2-40B4-BE49-F238E27FC236}">
                    <a16:creationId xmlns:a16="http://schemas.microsoft.com/office/drawing/2014/main" id="{00000000-0008-0000-0100-0000B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37" name="Check Box 689" hidden="1">
                <a:extLst>
                  <a:ext uri="{63B3BB69-23CF-44E3-9099-C40C66FF867C}">
                    <a14:compatExt spid="_x0000_s2737"/>
                  </a:ext>
                  <a:ext uri="{FF2B5EF4-FFF2-40B4-BE49-F238E27FC236}">
                    <a16:creationId xmlns:a16="http://schemas.microsoft.com/office/drawing/2014/main" id="{00000000-0008-0000-0100-0000B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38" name="Check Box 690" hidden="1">
                <a:extLst>
                  <a:ext uri="{63B3BB69-23CF-44E3-9099-C40C66FF867C}">
                    <a14:compatExt spid="_x0000_s2738"/>
                  </a:ext>
                  <a:ext uri="{FF2B5EF4-FFF2-40B4-BE49-F238E27FC236}">
                    <a16:creationId xmlns:a16="http://schemas.microsoft.com/office/drawing/2014/main" id="{00000000-0008-0000-0100-0000B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174</xdr:row>
          <xdr:rowOff>21167</xdr:rowOff>
        </xdr:from>
        <xdr:to>
          <xdr:col>4</xdr:col>
          <xdr:colOff>2570903</xdr:colOff>
          <xdr:row>174</xdr:row>
          <xdr:rowOff>559012</xdr:rowOff>
        </xdr:to>
        <xdr:grpSp>
          <xdr:nvGrpSpPr>
            <xdr:cNvPr id="773" name="Groupe 772">
              <a:extLst>
                <a:ext uri="{FF2B5EF4-FFF2-40B4-BE49-F238E27FC236}">
                  <a16:creationId xmlns:a16="http://schemas.microsoft.com/office/drawing/2014/main" id="{00000000-0008-0000-0100-000005030000}"/>
                </a:ext>
              </a:extLst>
            </xdr:cNvPr>
            <xdr:cNvGrpSpPr>
              <a:grpSpLocks/>
            </xdr:cNvGrpSpPr>
          </xdr:nvGrpSpPr>
          <xdr:grpSpPr>
            <a:xfrm>
              <a:off x="6779313" y="94128167"/>
              <a:ext cx="2459090" cy="537845"/>
              <a:chOff x="7276715" y="6477638"/>
              <a:chExt cx="2462916" cy="618770"/>
            </a:xfrm>
          </xdr:grpSpPr>
          <xdr:sp macro="" textlink="">
            <xdr:nvSpPr>
              <xdr:cNvPr id="2739" name="Check Box 691" hidden="1">
                <a:extLst>
                  <a:ext uri="{63B3BB69-23CF-44E3-9099-C40C66FF867C}">
                    <a14:compatExt spid="_x0000_s2739"/>
                  </a:ext>
                  <a:ext uri="{FF2B5EF4-FFF2-40B4-BE49-F238E27FC236}">
                    <a16:creationId xmlns:a16="http://schemas.microsoft.com/office/drawing/2014/main" id="{00000000-0008-0000-0100-0000B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40" name="Check Box 692" hidden="1">
                <a:extLst>
                  <a:ext uri="{63B3BB69-23CF-44E3-9099-C40C66FF867C}">
                    <a14:compatExt spid="_x0000_s2740"/>
                  </a:ext>
                  <a:ext uri="{FF2B5EF4-FFF2-40B4-BE49-F238E27FC236}">
                    <a16:creationId xmlns:a16="http://schemas.microsoft.com/office/drawing/2014/main" id="{00000000-0008-0000-0100-0000B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100-0000B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42" name="Check Box 694" hidden="1">
                <a:extLst>
                  <a:ext uri="{63B3BB69-23CF-44E3-9099-C40C66FF867C}">
                    <a14:compatExt spid="_x0000_s2742"/>
                  </a:ext>
                  <a:ext uri="{FF2B5EF4-FFF2-40B4-BE49-F238E27FC236}">
                    <a16:creationId xmlns:a16="http://schemas.microsoft.com/office/drawing/2014/main" id="{00000000-0008-0000-0100-0000B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175</xdr:row>
          <xdr:rowOff>21167</xdr:rowOff>
        </xdr:from>
        <xdr:to>
          <xdr:col>4</xdr:col>
          <xdr:colOff>2570903</xdr:colOff>
          <xdr:row>175</xdr:row>
          <xdr:rowOff>559012</xdr:rowOff>
        </xdr:to>
        <xdr:grpSp>
          <xdr:nvGrpSpPr>
            <xdr:cNvPr id="778" name="Groupe 777">
              <a:extLst>
                <a:ext uri="{FF2B5EF4-FFF2-40B4-BE49-F238E27FC236}">
                  <a16:creationId xmlns:a16="http://schemas.microsoft.com/office/drawing/2014/main" id="{00000000-0008-0000-0100-00000A030000}"/>
                </a:ext>
              </a:extLst>
            </xdr:cNvPr>
            <xdr:cNvGrpSpPr>
              <a:grpSpLocks/>
            </xdr:cNvGrpSpPr>
          </xdr:nvGrpSpPr>
          <xdr:grpSpPr>
            <a:xfrm>
              <a:off x="6779313" y="94710250"/>
              <a:ext cx="2459090" cy="537845"/>
              <a:chOff x="7276715" y="6477638"/>
              <a:chExt cx="2462916" cy="618770"/>
            </a:xfrm>
          </xdr:grpSpPr>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100-0000B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100-0000B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100-0000B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176</xdr:row>
          <xdr:rowOff>21167</xdr:rowOff>
        </xdr:from>
        <xdr:to>
          <xdr:col>4</xdr:col>
          <xdr:colOff>2570903</xdr:colOff>
          <xdr:row>176</xdr:row>
          <xdr:rowOff>559012</xdr:rowOff>
        </xdr:to>
        <xdr:grpSp>
          <xdr:nvGrpSpPr>
            <xdr:cNvPr id="783" name="Groupe 782">
              <a:extLst>
                <a:ext uri="{FF2B5EF4-FFF2-40B4-BE49-F238E27FC236}">
                  <a16:creationId xmlns:a16="http://schemas.microsoft.com/office/drawing/2014/main" id="{00000000-0008-0000-0100-00000F030000}"/>
                </a:ext>
              </a:extLst>
            </xdr:cNvPr>
            <xdr:cNvGrpSpPr>
              <a:grpSpLocks/>
            </xdr:cNvGrpSpPr>
          </xdr:nvGrpSpPr>
          <xdr:grpSpPr>
            <a:xfrm>
              <a:off x="6779313" y="95292334"/>
              <a:ext cx="2459090" cy="537845"/>
              <a:chOff x="7276715" y="6477638"/>
              <a:chExt cx="2462916" cy="618770"/>
            </a:xfrm>
          </xdr:grpSpPr>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100-0000B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48" name="Check Box 700" hidden="1">
                <a:extLst>
                  <a:ext uri="{63B3BB69-23CF-44E3-9099-C40C66FF867C}">
                    <a14:compatExt spid="_x0000_s2748"/>
                  </a:ext>
                  <a:ext uri="{FF2B5EF4-FFF2-40B4-BE49-F238E27FC236}">
                    <a16:creationId xmlns:a16="http://schemas.microsoft.com/office/drawing/2014/main" id="{00000000-0008-0000-0100-0000B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100-0000B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100-0000B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177</xdr:row>
          <xdr:rowOff>21167</xdr:rowOff>
        </xdr:from>
        <xdr:to>
          <xdr:col>4</xdr:col>
          <xdr:colOff>2570903</xdr:colOff>
          <xdr:row>177</xdr:row>
          <xdr:rowOff>559012</xdr:rowOff>
        </xdr:to>
        <xdr:grpSp>
          <xdr:nvGrpSpPr>
            <xdr:cNvPr id="788" name="Groupe 787">
              <a:extLst>
                <a:ext uri="{FF2B5EF4-FFF2-40B4-BE49-F238E27FC236}">
                  <a16:creationId xmlns:a16="http://schemas.microsoft.com/office/drawing/2014/main" id="{00000000-0008-0000-0100-000014030000}"/>
                </a:ext>
              </a:extLst>
            </xdr:cNvPr>
            <xdr:cNvGrpSpPr>
              <a:grpSpLocks/>
            </xdr:cNvGrpSpPr>
          </xdr:nvGrpSpPr>
          <xdr:grpSpPr>
            <a:xfrm>
              <a:off x="6779313" y="95874417"/>
              <a:ext cx="2459090" cy="537845"/>
              <a:chOff x="7276715" y="6477638"/>
              <a:chExt cx="2462916" cy="618770"/>
            </a:xfrm>
          </xdr:grpSpPr>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100-0000B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52" name="Check Box 704" hidden="1">
                <a:extLst>
                  <a:ext uri="{63B3BB69-23CF-44E3-9099-C40C66FF867C}">
                    <a14:compatExt spid="_x0000_s2752"/>
                  </a:ext>
                  <a:ext uri="{FF2B5EF4-FFF2-40B4-BE49-F238E27FC236}">
                    <a16:creationId xmlns:a16="http://schemas.microsoft.com/office/drawing/2014/main" id="{00000000-0008-0000-0100-0000C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100-0000C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54" name="Check Box 706" hidden="1">
                <a:extLst>
                  <a:ext uri="{63B3BB69-23CF-44E3-9099-C40C66FF867C}">
                    <a14:compatExt spid="_x0000_s2754"/>
                  </a:ext>
                  <a:ext uri="{FF2B5EF4-FFF2-40B4-BE49-F238E27FC236}">
                    <a16:creationId xmlns:a16="http://schemas.microsoft.com/office/drawing/2014/main" id="{00000000-0008-0000-0100-0000C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178</xdr:row>
          <xdr:rowOff>21167</xdr:rowOff>
        </xdr:from>
        <xdr:to>
          <xdr:col>4</xdr:col>
          <xdr:colOff>2570903</xdr:colOff>
          <xdr:row>178</xdr:row>
          <xdr:rowOff>559012</xdr:rowOff>
        </xdr:to>
        <xdr:grpSp>
          <xdr:nvGrpSpPr>
            <xdr:cNvPr id="793" name="Groupe 792">
              <a:extLst>
                <a:ext uri="{FF2B5EF4-FFF2-40B4-BE49-F238E27FC236}">
                  <a16:creationId xmlns:a16="http://schemas.microsoft.com/office/drawing/2014/main" id="{00000000-0008-0000-0100-000019030000}"/>
                </a:ext>
              </a:extLst>
            </xdr:cNvPr>
            <xdr:cNvGrpSpPr>
              <a:grpSpLocks/>
            </xdr:cNvGrpSpPr>
          </xdr:nvGrpSpPr>
          <xdr:grpSpPr>
            <a:xfrm>
              <a:off x="6779313" y="96456500"/>
              <a:ext cx="2459090" cy="537845"/>
              <a:chOff x="7276715" y="6477638"/>
              <a:chExt cx="2462916" cy="618770"/>
            </a:xfrm>
          </xdr:grpSpPr>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100-0000C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100-0000C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179</xdr:row>
          <xdr:rowOff>21167</xdr:rowOff>
        </xdr:from>
        <xdr:to>
          <xdr:col>4</xdr:col>
          <xdr:colOff>2570903</xdr:colOff>
          <xdr:row>179</xdr:row>
          <xdr:rowOff>559012</xdr:rowOff>
        </xdr:to>
        <xdr:grpSp>
          <xdr:nvGrpSpPr>
            <xdr:cNvPr id="798" name="Groupe 797">
              <a:extLst>
                <a:ext uri="{FF2B5EF4-FFF2-40B4-BE49-F238E27FC236}">
                  <a16:creationId xmlns:a16="http://schemas.microsoft.com/office/drawing/2014/main" id="{00000000-0008-0000-0100-00001E030000}"/>
                </a:ext>
              </a:extLst>
            </xdr:cNvPr>
            <xdr:cNvGrpSpPr>
              <a:grpSpLocks/>
            </xdr:cNvGrpSpPr>
          </xdr:nvGrpSpPr>
          <xdr:grpSpPr>
            <a:xfrm>
              <a:off x="6779313" y="97038584"/>
              <a:ext cx="2459090" cy="537845"/>
              <a:chOff x="7276715" y="6477638"/>
              <a:chExt cx="2462916" cy="618770"/>
            </a:xfrm>
          </xdr:grpSpPr>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100-0000C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100-0000C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61" name="Check Box 713" hidden="1">
                <a:extLst>
                  <a:ext uri="{63B3BB69-23CF-44E3-9099-C40C66FF867C}">
                    <a14:compatExt spid="_x0000_s2761"/>
                  </a:ext>
                  <a:ext uri="{FF2B5EF4-FFF2-40B4-BE49-F238E27FC236}">
                    <a16:creationId xmlns:a16="http://schemas.microsoft.com/office/drawing/2014/main" id="{00000000-0008-0000-0100-0000C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100-0000C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180</xdr:row>
          <xdr:rowOff>21167</xdr:rowOff>
        </xdr:from>
        <xdr:to>
          <xdr:col>4</xdr:col>
          <xdr:colOff>2570903</xdr:colOff>
          <xdr:row>180</xdr:row>
          <xdr:rowOff>559012</xdr:rowOff>
        </xdr:to>
        <xdr:grpSp>
          <xdr:nvGrpSpPr>
            <xdr:cNvPr id="803" name="Groupe 802">
              <a:extLst>
                <a:ext uri="{FF2B5EF4-FFF2-40B4-BE49-F238E27FC236}">
                  <a16:creationId xmlns:a16="http://schemas.microsoft.com/office/drawing/2014/main" id="{00000000-0008-0000-0100-000023030000}"/>
                </a:ext>
              </a:extLst>
            </xdr:cNvPr>
            <xdr:cNvGrpSpPr>
              <a:grpSpLocks/>
            </xdr:cNvGrpSpPr>
          </xdr:nvGrpSpPr>
          <xdr:grpSpPr>
            <a:xfrm>
              <a:off x="6779313" y="97620667"/>
              <a:ext cx="2459090" cy="537845"/>
              <a:chOff x="7276715" y="6477638"/>
              <a:chExt cx="2462916" cy="618770"/>
            </a:xfrm>
          </xdr:grpSpPr>
          <xdr:sp macro="" textlink="">
            <xdr:nvSpPr>
              <xdr:cNvPr id="2763" name="Check Box 715" hidden="1">
                <a:extLst>
                  <a:ext uri="{63B3BB69-23CF-44E3-9099-C40C66FF867C}">
                    <a14:compatExt spid="_x0000_s2763"/>
                  </a:ext>
                  <a:ext uri="{FF2B5EF4-FFF2-40B4-BE49-F238E27FC236}">
                    <a16:creationId xmlns:a16="http://schemas.microsoft.com/office/drawing/2014/main" id="{00000000-0008-0000-0100-0000C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64" name="Check Box 716" hidden="1">
                <a:extLst>
                  <a:ext uri="{63B3BB69-23CF-44E3-9099-C40C66FF867C}">
                    <a14:compatExt spid="_x0000_s2764"/>
                  </a:ext>
                  <a:ext uri="{FF2B5EF4-FFF2-40B4-BE49-F238E27FC236}">
                    <a16:creationId xmlns:a16="http://schemas.microsoft.com/office/drawing/2014/main" id="{00000000-0008-0000-0100-0000C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100-0000C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100-0000C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181</xdr:row>
          <xdr:rowOff>21167</xdr:rowOff>
        </xdr:from>
        <xdr:to>
          <xdr:col>4</xdr:col>
          <xdr:colOff>2570903</xdr:colOff>
          <xdr:row>181</xdr:row>
          <xdr:rowOff>559012</xdr:rowOff>
        </xdr:to>
        <xdr:grpSp>
          <xdr:nvGrpSpPr>
            <xdr:cNvPr id="808" name="Groupe 807">
              <a:extLst>
                <a:ext uri="{FF2B5EF4-FFF2-40B4-BE49-F238E27FC236}">
                  <a16:creationId xmlns:a16="http://schemas.microsoft.com/office/drawing/2014/main" id="{00000000-0008-0000-0100-000028030000}"/>
                </a:ext>
              </a:extLst>
            </xdr:cNvPr>
            <xdr:cNvGrpSpPr>
              <a:grpSpLocks/>
            </xdr:cNvGrpSpPr>
          </xdr:nvGrpSpPr>
          <xdr:grpSpPr>
            <a:xfrm>
              <a:off x="6779313" y="98202750"/>
              <a:ext cx="2459090" cy="537845"/>
              <a:chOff x="7276715" y="6477638"/>
              <a:chExt cx="2462916" cy="618770"/>
            </a:xfrm>
          </xdr:grpSpPr>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100-0000C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100-0000D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100-0000D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100-0000D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182</xdr:row>
          <xdr:rowOff>21167</xdr:rowOff>
        </xdr:from>
        <xdr:to>
          <xdr:col>4</xdr:col>
          <xdr:colOff>2570903</xdr:colOff>
          <xdr:row>182</xdr:row>
          <xdr:rowOff>559012</xdr:rowOff>
        </xdr:to>
        <xdr:grpSp>
          <xdr:nvGrpSpPr>
            <xdr:cNvPr id="813" name="Groupe 812">
              <a:extLst>
                <a:ext uri="{FF2B5EF4-FFF2-40B4-BE49-F238E27FC236}">
                  <a16:creationId xmlns:a16="http://schemas.microsoft.com/office/drawing/2014/main" id="{00000000-0008-0000-0100-00002D030000}"/>
                </a:ext>
              </a:extLst>
            </xdr:cNvPr>
            <xdr:cNvGrpSpPr>
              <a:grpSpLocks/>
            </xdr:cNvGrpSpPr>
          </xdr:nvGrpSpPr>
          <xdr:grpSpPr>
            <a:xfrm>
              <a:off x="6779313" y="98784834"/>
              <a:ext cx="2459090" cy="537845"/>
              <a:chOff x="7276715" y="6477638"/>
              <a:chExt cx="2462916" cy="618770"/>
            </a:xfrm>
          </xdr:grpSpPr>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100-0000D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100-0000D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100-0000D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74" name="Check Box 726" hidden="1">
                <a:extLst>
                  <a:ext uri="{63B3BB69-23CF-44E3-9099-C40C66FF867C}">
                    <a14:compatExt spid="_x0000_s2774"/>
                  </a:ext>
                  <a:ext uri="{FF2B5EF4-FFF2-40B4-BE49-F238E27FC236}">
                    <a16:creationId xmlns:a16="http://schemas.microsoft.com/office/drawing/2014/main" id="{00000000-0008-0000-0100-0000D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183</xdr:row>
          <xdr:rowOff>21167</xdr:rowOff>
        </xdr:from>
        <xdr:to>
          <xdr:col>4</xdr:col>
          <xdr:colOff>2570903</xdr:colOff>
          <xdr:row>183</xdr:row>
          <xdr:rowOff>559012</xdr:rowOff>
        </xdr:to>
        <xdr:grpSp>
          <xdr:nvGrpSpPr>
            <xdr:cNvPr id="818" name="Groupe 817">
              <a:extLst>
                <a:ext uri="{FF2B5EF4-FFF2-40B4-BE49-F238E27FC236}">
                  <a16:creationId xmlns:a16="http://schemas.microsoft.com/office/drawing/2014/main" id="{00000000-0008-0000-0100-000032030000}"/>
                </a:ext>
              </a:extLst>
            </xdr:cNvPr>
            <xdr:cNvGrpSpPr>
              <a:grpSpLocks/>
            </xdr:cNvGrpSpPr>
          </xdr:nvGrpSpPr>
          <xdr:grpSpPr>
            <a:xfrm>
              <a:off x="6779313" y="99366917"/>
              <a:ext cx="2459090" cy="537845"/>
              <a:chOff x="7276715" y="6477638"/>
              <a:chExt cx="2462916" cy="618770"/>
            </a:xfrm>
          </xdr:grpSpPr>
          <xdr:sp macro="" textlink="">
            <xdr:nvSpPr>
              <xdr:cNvPr id="2775" name="Check Box 727" hidden="1">
                <a:extLst>
                  <a:ext uri="{63B3BB69-23CF-44E3-9099-C40C66FF867C}">
                    <a14:compatExt spid="_x0000_s2775"/>
                  </a:ext>
                  <a:ext uri="{FF2B5EF4-FFF2-40B4-BE49-F238E27FC236}">
                    <a16:creationId xmlns:a16="http://schemas.microsoft.com/office/drawing/2014/main" id="{00000000-0008-0000-0100-0000D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76" name="Check Box 728" hidden="1">
                <a:extLst>
                  <a:ext uri="{63B3BB69-23CF-44E3-9099-C40C66FF867C}">
                    <a14:compatExt spid="_x0000_s2776"/>
                  </a:ext>
                  <a:ext uri="{FF2B5EF4-FFF2-40B4-BE49-F238E27FC236}">
                    <a16:creationId xmlns:a16="http://schemas.microsoft.com/office/drawing/2014/main" id="{00000000-0008-0000-0100-0000D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77" name="Check Box 729" hidden="1">
                <a:extLst>
                  <a:ext uri="{63B3BB69-23CF-44E3-9099-C40C66FF867C}">
                    <a14:compatExt spid="_x0000_s2777"/>
                  </a:ext>
                  <a:ext uri="{FF2B5EF4-FFF2-40B4-BE49-F238E27FC236}">
                    <a16:creationId xmlns:a16="http://schemas.microsoft.com/office/drawing/2014/main" id="{00000000-0008-0000-0100-0000D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100-0000D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184</xdr:row>
          <xdr:rowOff>21167</xdr:rowOff>
        </xdr:from>
        <xdr:to>
          <xdr:col>4</xdr:col>
          <xdr:colOff>2570903</xdr:colOff>
          <xdr:row>184</xdr:row>
          <xdr:rowOff>559012</xdr:rowOff>
        </xdr:to>
        <xdr:grpSp>
          <xdr:nvGrpSpPr>
            <xdr:cNvPr id="823" name="Groupe 822">
              <a:extLst>
                <a:ext uri="{FF2B5EF4-FFF2-40B4-BE49-F238E27FC236}">
                  <a16:creationId xmlns:a16="http://schemas.microsoft.com/office/drawing/2014/main" id="{00000000-0008-0000-0100-000037030000}"/>
                </a:ext>
              </a:extLst>
            </xdr:cNvPr>
            <xdr:cNvGrpSpPr>
              <a:grpSpLocks/>
            </xdr:cNvGrpSpPr>
          </xdr:nvGrpSpPr>
          <xdr:grpSpPr>
            <a:xfrm>
              <a:off x="6779313" y="99949000"/>
              <a:ext cx="2459090" cy="537845"/>
              <a:chOff x="7276715" y="6477638"/>
              <a:chExt cx="2462916" cy="618770"/>
            </a:xfrm>
          </xdr:grpSpPr>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100-0000D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100-0000D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185</xdr:row>
          <xdr:rowOff>21167</xdr:rowOff>
        </xdr:from>
        <xdr:to>
          <xdr:col>4</xdr:col>
          <xdr:colOff>2570903</xdr:colOff>
          <xdr:row>185</xdr:row>
          <xdr:rowOff>559012</xdr:rowOff>
        </xdr:to>
        <xdr:grpSp>
          <xdr:nvGrpSpPr>
            <xdr:cNvPr id="828" name="Groupe 827">
              <a:extLst>
                <a:ext uri="{FF2B5EF4-FFF2-40B4-BE49-F238E27FC236}">
                  <a16:creationId xmlns:a16="http://schemas.microsoft.com/office/drawing/2014/main" id="{00000000-0008-0000-0100-00003C030000}"/>
                </a:ext>
              </a:extLst>
            </xdr:cNvPr>
            <xdr:cNvGrpSpPr>
              <a:grpSpLocks/>
            </xdr:cNvGrpSpPr>
          </xdr:nvGrpSpPr>
          <xdr:grpSpPr>
            <a:xfrm>
              <a:off x="6779313" y="100531084"/>
              <a:ext cx="2459090" cy="537845"/>
              <a:chOff x="7276715" y="6477638"/>
              <a:chExt cx="2462916" cy="618770"/>
            </a:xfrm>
          </xdr:grpSpPr>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100-0000D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100-0000E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100-0000E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100-0000E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186</xdr:row>
          <xdr:rowOff>21167</xdr:rowOff>
        </xdr:from>
        <xdr:to>
          <xdr:col>4</xdr:col>
          <xdr:colOff>2570903</xdr:colOff>
          <xdr:row>186</xdr:row>
          <xdr:rowOff>559012</xdr:rowOff>
        </xdr:to>
        <xdr:grpSp>
          <xdr:nvGrpSpPr>
            <xdr:cNvPr id="833" name="Groupe 832">
              <a:extLst>
                <a:ext uri="{FF2B5EF4-FFF2-40B4-BE49-F238E27FC236}">
                  <a16:creationId xmlns:a16="http://schemas.microsoft.com/office/drawing/2014/main" id="{00000000-0008-0000-0100-000041030000}"/>
                </a:ext>
              </a:extLst>
            </xdr:cNvPr>
            <xdr:cNvGrpSpPr>
              <a:grpSpLocks/>
            </xdr:cNvGrpSpPr>
          </xdr:nvGrpSpPr>
          <xdr:grpSpPr>
            <a:xfrm>
              <a:off x="6779313" y="101113167"/>
              <a:ext cx="2459090" cy="537845"/>
              <a:chOff x="7276715" y="6477638"/>
              <a:chExt cx="2462916" cy="618770"/>
            </a:xfrm>
          </xdr:grpSpPr>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100-0000E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100-0000E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100-0000E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100-0000E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187</xdr:row>
          <xdr:rowOff>21167</xdr:rowOff>
        </xdr:from>
        <xdr:to>
          <xdr:col>4</xdr:col>
          <xdr:colOff>2570903</xdr:colOff>
          <xdr:row>187</xdr:row>
          <xdr:rowOff>559012</xdr:rowOff>
        </xdr:to>
        <xdr:grpSp>
          <xdr:nvGrpSpPr>
            <xdr:cNvPr id="838" name="Groupe 837">
              <a:extLst>
                <a:ext uri="{FF2B5EF4-FFF2-40B4-BE49-F238E27FC236}">
                  <a16:creationId xmlns:a16="http://schemas.microsoft.com/office/drawing/2014/main" id="{00000000-0008-0000-0100-000046030000}"/>
                </a:ext>
              </a:extLst>
            </xdr:cNvPr>
            <xdr:cNvGrpSpPr>
              <a:grpSpLocks/>
            </xdr:cNvGrpSpPr>
          </xdr:nvGrpSpPr>
          <xdr:grpSpPr>
            <a:xfrm>
              <a:off x="6779313" y="101695250"/>
              <a:ext cx="2459090" cy="537845"/>
              <a:chOff x="7276715" y="6477638"/>
              <a:chExt cx="2462916" cy="618770"/>
            </a:xfrm>
          </xdr:grpSpPr>
          <xdr:sp macro="" textlink="">
            <xdr:nvSpPr>
              <xdr:cNvPr id="2791" name="Check Box 743" hidden="1">
                <a:extLst>
                  <a:ext uri="{63B3BB69-23CF-44E3-9099-C40C66FF867C}">
                    <a14:compatExt spid="_x0000_s2791"/>
                  </a:ext>
                  <a:ext uri="{FF2B5EF4-FFF2-40B4-BE49-F238E27FC236}">
                    <a16:creationId xmlns:a16="http://schemas.microsoft.com/office/drawing/2014/main" id="{00000000-0008-0000-0100-0000E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92" name="Check Box 744" hidden="1">
                <a:extLst>
                  <a:ext uri="{63B3BB69-23CF-44E3-9099-C40C66FF867C}">
                    <a14:compatExt spid="_x0000_s2792"/>
                  </a:ext>
                  <a:ext uri="{FF2B5EF4-FFF2-40B4-BE49-F238E27FC236}">
                    <a16:creationId xmlns:a16="http://schemas.microsoft.com/office/drawing/2014/main" id="{00000000-0008-0000-0100-0000E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93" name="Check Box 745" hidden="1">
                <a:extLst>
                  <a:ext uri="{63B3BB69-23CF-44E3-9099-C40C66FF867C}">
                    <a14:compatExt spid="_x0000_s2793"/>
                  </a:ext>
                  <a:ext uri="{FF2B5EF4-FFF2-40B4-BE49-F238E27FC236}">
                    <a16:creationId xmlns:a16="http://schemas.microsoft.com/office/drawing/2014/main" id="{00000000-0008-0000-0100-0000E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94" name="Check Box 746" hidden="1">
                <a:extLst>
                  <a:ext uri="{63B3BB69-23CF-44E3-9099-C40C66FF867C}">
                    <a14:compatExt spid="_x0000_s2794"/>
                  </a:ext>
                  <a:ext uri="{FF2B5EF4-FFF2-40B4-BE49-F238E27FC236}">
                    <a16:creationId xmlns:a16="http://schemas.microsoft.com/office/drawing/2014/main" id="{00000000-0008-0000-0100-0000E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188</xdr:row>
          <xdr:rowOff>21167</xdr:rowOff>
        </xdr:from>
        <xdr:to>
          <xdr:col>4</xdr:col>
          <xdr:colOff>2570903</xdr:colOff>
          <xdr:row>188</xdr:row>
          <xdr:rowOff>559012</xdr:rowOff>
        </xdr:to>
        <xdr:grpSp>
          <xdr:nvGrpSpPr>
            <xdr:cNvPr id="843" name="Groupe 842">
              <a:extLst>
                <a:ext uri="{FF2B5EF4-FFF2-40B4-BE49-F238E27FC236}">
                  <a16:creationId xmlns:a16="http://schemas.microsoft.com/office/drawing/2014/main" id="{00000000-0008-0000-0100-00004B030000}"/>
                </a:ext>
              </a:extLst>
            </xdr:cNvPr>
            <xdr:cNvGrpSpPr>
              <a:grpSpLocks/>
            </xdr:cNvGrpSpPr>
          </xdr:nvGrpSpPr>
          <xdr:grpSpPr>
            <a:xfrm>
              <a:off x="6779313" y="102277334"/>
              <a:ext cx="2459090" cy="537845"/>
              <a:chOff x="7276715" y="6477638"/>
              <a:chExt cx="2462916" cy="618770"/>
            </a:xfrm>
          </xdr:grpSpPr>
          <xdr:sp macro="" textlink="">
            <xdr:nvSpPr>
              <xdr:cNvPr id="2795" name="Check Box 747" hidden="1">
                <a:extLst>
                  <a:ext uri="{63B3BB69-23CF-44E3-9099-C40C66FF867C}">
                    <a14:compatExt spid="_x0000_s2795"/>
                  </a:ext>
                  <a:ext uri="{FF2B5EF4-FFF2-40B4-BE49-F238E27FC236}">
                    <a16:creationId xmlns:a16="http://schemas.microsoft.com/office/drawing/2014/main" id="{00000000-0008-0000-0100-0000E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796" name="Check Box 748" hidden="1">
                <a:extLst>
                  <a:ext uri="{63B3BB69-23CF-44E3-9099-C40C66FF867C}">
                    <a14:compatExt spid="_x0000_s2796"/>
                  </a:ext>
                  <a:ext uri="{FF2B5EF4-FFF2-40B4-BE49-F238E27FC236}">
                    <a16:creationId xmlns:a16="http://schemas.microsoft.com/office/drawing/2014/main" id="{00000000-0008-0000-0100-0000E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100-0000E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100-0000E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189</xdr:row>
          <xdr:rowOff>21167</xdr:rowOff>
        </xdr:from>
        <xdr:to>
          <xdr:col>4</xdr:col>
          <xdr:colOff>2570903</xdr:colOff>
          <xdr:row>189</xdr:row>
          <xdr:rowOff>559012</xdr:rowOff>
        </xdr:to>
        <xdr:grpSp>
          <xdr:nvGrpSpPr>
            <xdr:cNvPr id="848" name="Groupe 847">
              <a:extLst>
                <a:ext uri="{FF2B5EF4-FFF2-40B4-BE49-F238E27FC236}">
                  <a16:creationId xmlns:a16="http://schemas.microsoft.com/office/drawing/2014/main" id="{00000000-0008-0000-0100-000050030000}"/>
                </a:ext>
              </a:extLst>
            </xdr:cNvPr>
            <xdr:cNvGrpSpPr>
              <a:grpSpLocks/>
            </xdr:cNvGrpSpPr>
          </xdr:nvGrpSpPr>
          <xdr:grpSpPr>
            <a:xfrm>
              <a:off x="6779313" y="102859417"/>
              <a:ext cx="2459090" cy="537845"/>
              <a:chOff x="7276715" y="6477638"/>
              <a:chExt cx="2462916" cy="618770"/>
            </a:xfrm>
          </xdr:grpSpPr>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100-0000E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100-0000F0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100-0000F1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100-0000F2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190</xdr:row>
          <xdr:rowOff>21167</xdr:rowOff>
        </xdr:from>
        <xdr:to>
          <xdr:col>4</xdr:col>
          <xdr:colOff>2570903</xdr:colOff>
          <xdr:row>190</xdr:row>
          <xdr:rowOff>559012</xdr:rowOff>
        </xdr:to>
        <xdr:grpSp>
          <xdr:nvGrpSpPr>
            <xdr:cNvPr id="853" name="Groupe 852">
              <a:extLst>
                <a:ext uri="{FF2B5EF4-FFF2-40B4-BE49-F238E27FC236}">
                  <a16:creationId xmlns:a16="http://schemas.microsoft.com/office/drawing/2014/main" id="{00000000-0008-0000-0100-000055030000}"/>
                </a:ext>
              </a:extLst>
            </xdr:cNvPr>
            <xdr:cNvGrpSpPr>
              <a:grpSpLocks/>
            </xdr:cNvGrpSpPr>
          </xdr:nvGrpSpPr>
          <xdr:grpSpPr>
            <a:xfrm>
              <a:off x="6779313" y="103441500"/>
              <a:ext cx="2459090" cy="537845"/>
              <a:chOff x="7276715" y="6477638"/>
              <a:chExt cx="2462916" cy="618770"/>
            </a:xfrm>
          </xdr:grpSpPr>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100-0000F3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100-0000F4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05" name="Check Box 757" hidden="1">
                <a:extLst>
                  <a:ext uri="{63B3BB69-23CF-44E3-9099-C40C66FF867C}">
                    <a14:compatExt spid="_x0000_s2805"/>
                  </a:ext>
                  <a:ext uri="{FF2B5EF4-FFF2-40B4-BE49-F238E27FC236}">
                    <a16:creationId xmlns:a16="http://schemas.microsoft.com/office/drawing/2014/main" id="{00000000-0008-0000-0100-0000F5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06" name="Check Box 758" hidden="1">
                <a:extLst>
                  <a:ext uri="{63B3BB69-23CF-44E3-9099-C40C66FF867C}">
                    <a14:compatExt spid="_x0000_s2806"/>
                  </a:ext>
                  <a:ext uri="{FF2B5EF4-FFF2-40B4-BE49-F238E27FC236}">
                    <a16:creationId xmlns:a16="http://schemas.microsoft.com/office/drawing/2014/main" id="{00000000-0008-0000-0100-0000F6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191</xdr:row>
          <xdr:rowOff>21167</xdr:rowOff>
        </xdr:from>
        <xdr:to>
          <xdr:col>4</xdr:col>
          <xdr:colOff>2570903</xdr:colOff>
          <xdr:row>191</xdr:row>
          <xdr:rowOff>559012</xdr:rowOff>
        </xdr:to>
        <xdr:grpSp>
          <xdr:nvGrpSpPr>
            <xdr:cNvPr id="858" name="Groupe 857">
              <a:extLst>
                <a:ext uri="{FF2B5EF4-FFF2-40B4-BE49-F238E27FC236}">
                  <a16:creationId xmlns:a16="http://schemas.microsoft.com/office/drawing/2014/main" id="{00000000-0008-0000-0100-00005A030000}"/>
                </a:ext>
              </a:extLst>
            </xdr:cNvPr>
            <xdr:cNvGrpSpPr>
              <a:grpSpLocks/>
            </xdr:cNvGrpSpPr>
          </xdr:nvGrpSpPr>
          <xdr:grpSpPr>
            <a:xfrm>
              <a:off x="6779313" y="104023584"/>
              <a:ext cx="2459090" cy="537845"/>
              <a:chOff x="7276715" y="6477638"/>
              <a:chExt cx="2462916" cy="618770"/>
            </a:xfrm>
          </xdr:grpSpPr>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100-0000F7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100-0000F8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100-0000F9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100-0000FA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192</xdr:row>
          <xdr:rowOff>21167</xdr:rowOff>
        </xdr:from>
        <xdr:to>
          <xdr:col>4</xdr:col>
          <xdr:colOff>2570903</xdr:colOff>
          <xdr:row>192</xdr:row>
          <xdr:rowOff>559012</xdr:rowOff>
        </xdr:to>
        <xdr:grpSp>
          <xdr:nvGrpSpPr>
            <xdr:cNvPr id="863" name="Groupe 862">
              <a:extLst>
                <a:ext uri="{FF2B5EF4-FFF2-40B4-BE49-F238E27FC236}">
                  <a16:creationId xmlns:a16="http://schemas.microsoft.com/office/drawing/2014/main" id="{00000000-0008-0000-0100-00005F030000}"/>
                </a:ext>
              </a:extLst>
            </xdr:cNvPr>
            <xdr:cNvGrpSpPr>
              <a:grpSpLocks/>
            </xdr:cNvGrpSpPr>
          </xdr:nvGrpSpPr>
          <xdr:grpSpPr>
            <a:xfrm>
              <a:off x="6779313" y="104605667"/>
              <a:ext cx="2459090" cy="537845"/>
              <a:chOff x="7276715" y="6477638"/>
              <a:chExt cx="2462916" cy="618770"/>
            </a:xfrm>
          </xdr:grpSpPr>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100-0000FB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100-0000FC0A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100-0000FD0A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100-0000FE0A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193</xdr:row>
          <xdr:rowOff>21167</xdr:rowOff>
        </xdr:from>
        <xdr:to>
          <xdr:col>4</xdr:col>
          <xdr:colOff>2570903</xdr:colOff>
          <xdr:row>193</xdr:row>
          <xdr:rowOff>559012</xdr:rowOff>
        </xdr:to>
        <xdr:grpSp>
          <xdr:nvGrpSpPr>
            <xdr:cNvPr id="868" name="Groupe 867">
              <a:extLst>
                <a:ext uri="{FF2B5EF4-FFF2-40B4-BE49-F238E27FC236}">
                  <a16:creationId xmlns:a16="http://schemas.microsoft.com/office/drawing/2014/main" id="{00000000-0008-0000-0100-000064030000}"/>
                </a:ext>
              </a:extLst>
            </xdr:cNvPr>
            <xdr:cNvGrpSpPr>
              <a:grpSpLocks/>
            </xdr:cNvGrpSpPr>
          </xdr:nvGrpSpPr>
          <xdr:grpSpPr>
            <a:xfrm>
              <a:off x="6779313" y="105187750"/>
              <a:ext cx="2459090" cy="537845"/>
              <a:chOff x="7276715" y="6477638"/>
              <a:chExt cx="2462916" cy="618770"/>
            </a:xfrm>
          </xdr:grpSpPr>
          <xdr:sp macro="" textlink="">
            <xdr:nvSpPr>
              <xdr:cNvPr id="2815" name="Check Box 767" hidden="1">
                <a:extLst>
                  <a:ext uri="{63B3BB69-23CF-44E3-9099-C40C66FF867C}">
                    <a14:compatExt spid="_x0000_s2815"/>
                  </a:ext>
                  <a:ext uri="{FF2B5EF4-FFF2-40B4-BE49-F238E27FC236}">
                    <a16:creationId xmlns:a16="http://schemas.microsoft.com/office/drawing/2014/main" id="{00000000-0008-0000-0100-0000FF0A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100-00000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100-00000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18" name="Check Box 770" hidden="1">
                <a:extLst>
                  <a:ext uri="{63B3BB69-23CF-44E3-9099-C40C66FF867C}">
                    <a14:compatExt spid="_x0000_s2818"/>
                  </a:ext>
                  <a:ext uri="{FF2B5EF4-FFF2-40B4-BE49-F238E27FC236}">
                    <a16:creationId xmlns:a16="http://schemas.microsoft.com/office/drawing/2014/main" id="{00000000-0008-0000-0100-00000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194</xdr:row>
          <xdr:rowOff>21167</xdr:rowOff>
        </xdr:from>
        <xdr:to>
          <xdr:col>4</xdr:col>
          <xdr:colOff>2570903</xdr:colOff>
          <xdr:row>194</xdr:row>
          <xdr:rowOff>559012</xdr:rowOff>
        </xdr:to>
        <xdr:grpSp>
          <xdr:nvGrpSpPr>
            <xdr:cNvPr id="873" name="Groupe 872">
              <a:extLst>
                <a:ext uri="{FF2B5EF4-FFF2-40B4-BE49-F238E27FC236}">
                  <a16:creationId xmlns:a16="http://schemas.microsoft.com/office/drawing/2014/main" id="{00000000-0008-0000-0100-000069030000}"/>
                </a:ext>
              </a:extLst>
            </xdr:cNvPr>
            <xdr:cNvGrpSpPr>
              <a:grpSpLocks/>
            </xdr:cNvGrpSpPr>
          </xdr:nvGrpSpPr>
          <xdr:grpSpPr>
            <a:xfrm>
              <a:off x="6779313" y="105769834"/>
              <a:ext cx="2459090" cy="537845"/>
              <a:chOff x="7276715" y="6477638"/>
              <a:chExt cx="2462916" cy="618770"/>
            </a:xfrm>
          </xdr:grpSpPr>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100-00000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100-00000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100-00000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100-00000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195</xdr:row>
          <xdr:rowOff>21167</xdr:rowOff>
        </xdr:from>
        <xdr:to>
          <xdr:col>4</xdr:col>
          <xdr:colOff>2570903</xdr:colOff>
          <xdr:row>195</xdr:row>
          <xdr:rowOff>559012</xdr:rowOff>
        </xdr:to>
        <xdr:grpSp>
          <xdr:nvGrpSpPr>
            <xdr:cNvPr id="878" name="Groupe 877">
              <a:extLst>
                <a:ext uri="{FF2B5EF4-FFF2-40B4-BE49-F238E27FC236}">
                  <a16:creationId xmlns:a16="http://schemas.microsoft.com/office/drawing/2014/main" id="{00000000-0008-0000-0100-00006E030000}"/>
                </a:ext>
              </a:extLst>
            </xdr:cNvPr>
            <xdr:cNvGrpSpPr>
              <a:grpSpLocks/>
            </xdr:cNvGrpSpPr>
          </xdr:nvGrpSpPr>
          <xdr:grpSpPr>
            <a:xfrm>
              <a:off x="6779313" y="106351917"/>
              <a:ext cx="2459090" cy="537845"/>
              <a:chOff x="7276715" y="6477638"/>
              <a:chExt cx="2462916" cy="618770"/>
            </a:xfrm>
          </xdr:grpSpPr>
          <xdr:sp macro="" textlink="">
            <xdr:nvSpPr>
              <xdr:cNvPr id="2823" name="Check Box 775" hidden="1">
                <a:extLst>
                  <a:ext uri="{63B3BB69-23CF-44E3-9099-C40C66FF867C}">
                    <a14:compatExt spid="_x0000_s2823"/>
                  </a:ext>
                  <a:ext uri="{FF2B5EF4-FFF2-40B4-BE49-F238E27FC236}">
                    <a16:creationId xmlns:a16="http://schemas.microsoft.com/office/drawing/2014/main" id="{00000000-0008-0000-0100-00000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100-00000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25" name="Check Box 777" hidden="1">
                <a:extLst>
                  <a:ext uri="{63B3BB69-23CF-44E3-9099-C40C66FF867C}">
                    <a14:compatExt spid="_x0000_s2825"/>
                  </a:ext>
                  <a:ext uri="{FF2B5EF4-FFF2-40B4-BE49-F238E27FC236}">
                    <a16:creationId xmlns:a16="http://schemas.microsoft.com/office/drawing/2014/main" id="{00000000-0008-0000-0100-00000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26" name="Check Box 778" hidden="1">
                <a:extLst>
                  <a:ext uri="{63B3BB69-23CF-44E3-9099-C40C66FF867C}">
                    <a14:compatExt spid="_x0000_s2826"/>
                  </a:ext>
                  <a:ext uri="{FF2B5EF4-FFF2-40B4-BE49-F238E27FC236}">
                    <a16:creationId xmlns:a16="http://schemas.microsoft.com/office/drawing/2014/main" id="{00000000-0008-0000-0100-00000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196</xdr:row>
          <xdr:rowOff>21167</xdr:rowOff>
        </xdr:from>
        <xdr:to>
          <xdr:col>4</xdr:col>
          <xdr:colOff>2570903</xdr:colOff>
          <xdr:row>196</xdr:row>
          <xdr:rowOff>559012</xdr:rowOff>
        </xdr:to>
        <xdr:grpSp>
          <xdr:nvGrpSpPr>
            <xdr:cNvPr id="883" name="Groupe 882">
              <a:extLst>
                <a:ext uri="{FF2B5EF4-FFF2-40B4-BE49-F238E27FC236}">
                  <a16:creationId xmlns:a16="http://schemas.microsoft.com/office/drawing/2014/main" id="{00000000-0008-0000-0100-000073030000}"/>
                </a:ext>
              </a:extLst>
            </xdr:cNvPr>
            <xdr:cNvGrpSpPr>
              <a:grpSpLocks/>
            </xdr:cNvGrpSpPr>
          </xdr:nvGrpSpPr>
          <xdr:grpSpPr>
            <a:xfrm>
              <a:off x="6779313" y="106934000"/>
              <a:ext cx="2459090" cy="537845"/>
              <a:chOff x="7276715" y="6477638"/>
              <a:chExt cx="2462916" cy="618770"/>
            </a:xfrm>
          </xdr:grpSpPr>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100-00000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100-00000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100-00000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100-00000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197</xdr:row>
          <xdr:rowOff>21167</xdr:rowOff>
        </xdr:from>
        <xdr:to>
          <xdr:col>4</xdr:col>
          <xdr:colOff>2570903</xdr:colOff>
          <xdr:row>197</xdr:row>
          <xdr:rowOff>559012</xdr:rowOff>
        </xdr:to>
        <xdr:grpSp>
          <xdr:nvGrpSpPr>
            <xdr:cNvPr id="888" name="Groupe 887">
              <a:extLst>
                <a:ext uri="{FF2B5EF4-FFF2-40B4-BE49-F238E27FC236}">
                  <a16:creationId xmlns:a16="http://schemas.microsoft.com/office/drawing/2014/main" id="{00000000-0008-0000-0100-000078030000}"/>
                </a:ext>
              </a:extLst>
            </xdr:cNvPr>
            <xdr:cNvGrpSpPr>
              <a:grpSpLocks/>
            </xdr:cNvGrpSpPr>
          </xdr:nvGrpSpPr>
          <xdr:grpSpPr>
            <a:xfrm>
              <a:off x="6779313" y="107516084"/>
              <a:ext cx="2459090" cy="537845"/>
              <a:chOff x="7276715" y="6477638"/>
              <a:chExt cx="2462916" cy="618770"/>
            </a:xfrm>
          </xdr:grpSpPr>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100-00000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100-00001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100-00001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100-00001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198</xdr:row>
          <xdr:rowOff>21167</xdr:rowOff>
        </xdr:from>
        <xdr:to>
          <xdr:col>4</xdr:col>
          <xdr:colOff>2570903</xdr:colOff>
          <xdr:row>198</xdr:row>
          <xdr:rowOff>559012</xdr:rowOff>
        </xdr:to>
        <xdr:grpSp>
          <xdr:nvGrpSpPr>
            <xdr:cNvPr id="893" name="Groupe 892">
              <a:extLst>
                <a:ext uri="{FF2B5EF4-FFF2-40B4-BE49-F238E27FC236}">
                  <a16:creationId xmlns:a16="http://schemas.microsoft.com/office/drawing/2014/main" id="{00000000-0008-0000-0100-00007D030000}"/>
                </a:ext>
              </a:extLst>
            </xdr:cNvPr>
            <xdr:cNvGrpSpPr>
              <a:grpSpLocks/>
            </xdr:cNvGrpSpPr>
          </xdr:nvGrpSpPr>
          <xdr:grpSpPr>
            <a:xfrm>
              <a:off x="6779313" y="108098167"/>
              <a:ext cx="2459090" cy="537845"/>
              <a:chOff x="7276715" y="6477638"/>
              <a:chExt cx="2462916" cy="618770"/>
            </a:xfrm>
          </xdr:grpSpPr>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100-00001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100-00001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100-00001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38" name="Check Box 790" hidden="1">
                <a:extLst>
                  <a:ext uri="{63B3BB69-23CF-44E3-9099-C40C66FF867C}">
                    <a14:compatExt spid="_x0000_s2838"/>
                  </a:ext>
                  <a:ext uri="{FF2B5EF4-FFF2-40B4-BE49-F238E27FC236}">
                    <a16:creationId xmlns:a16="http://schemas.microsoft.com/office/drawing/2014/main" id="{00000000-0008-0000-0100-00001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199</xdr:row>
          <xdr:rowOff>21167</xdr:rowOff>
        </xdr:from>
        <xdr:to>
          <xdr:col>4</xdr:col>
          <xdr:colOff>2570903</xdr:colOff>
          <xdr:row>199</xdr:row>
          <xdr:rowOff>559012</xdr:rowOff>
        </xdr:to>
        <xdr:grpSp>
          <xdr:nvGrpSpPr>
            <xdr:cNvPr id="898" name="Groupe 897">
              <a:extLst>
                <a:ext uri="{FF2B5EF4-FFF2-40B4-BE49-F238E27FC236}">
                  <a16:creationId xmlns:a16="http://schemas.microsoft.com/office/drawing/2014/main" id="{00000000-0008-0000-0100-000082030000}"/>
                </a:ext>
              </a:extLst>
            </xdr:cNvPr>
            <xdr:cNvGrpSpPr>
              <a:grpSpLocks/>
            </xdr:cNvGrpSpPr>
          </xdr:nvGrpSpPr>
          <xdr:grpSpPr>
            <a:xfrm>
              <a:off x="6779313" y="108680250"/>
              <a:ext cx="2459090" cy="537845"/>
              <a:chOff x="7276715" y="6477638"/>
              <a:chExt cx="2462916" cy="618770"/>
            </a:xfrm>
          </xdr:grpSpPr>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100-00001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100-00001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41" name="Check Box 793" hidden="1">
                <a:extLst>
                  <a:ext uri="{63B3BB69-23CF-44E3-9099-C40C66FF867C}">
                    <a14:compatExt spid="_x0000_s2841"/>
                  </a:ext>
                  <a:ext uri="{FF2B5EF4-FFF2-40B4-BE49-F238E27FC236}">
                    <a16:creationId xmlns:a16="http://schemas.microsoft.com/office/drawing/2014/main" id="{00000000-0008-0000-0100-00001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100-00001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200</xdr:row>
          <xdr:rowOff>21167</xdr:rowOff>
        </xdr:from>
        <xdr:to>
          <xdr:col>4</xdr:col>
          <xdr:colOff>2570903</xdr:colOff>
          <xdr:row>200</xdr:row>
          <xdr:rowOff>559012</xdr:rowOff>
        </xdr:to>
        <xdr:grpSp>
          <xdr:nvGrpSpPr>
            <xdr:cNvPr id="903" name="Groupe 902">
              <a:extLst>
                <a:ext uri="{FF2B5EF4-FFF2-40B4-BE49-F238E27FC236}">
                  <a16:creationId xmlns:a16="http://schemas.microsoft.com/office/drawing/2014/main" id="{00000000-0008-0000-0100-000087030000}"/>
                </a:ext>
              </a:extLst>
            </xdr:cNvPr>
            <xdr:cNvGrpSpPr>
              <a:grpSpLocks/>
            </xdr:cNvGrpSpPr>
          </xdr:nvGrpSpPr>
          <xdr:grpSpPr>
            <a:xfrm>
              <a:off x="6779313" y="109262334"/>
              <a:ext cx="2459090" cy="537845"/>
              <a:chOff x="7276715" y="6477638"/>
              <a:chExt cx="2462916" cy="618770"/>
            </a:xfrm>
          </xdr:grpSpPr>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100-00001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44" name="Check Box 796" hidden="1">
                <a:extLst>
                  <a:ext uri="{63B3BB69-23CF-44E3-9099-C40C66FF867C}">
                    <a14:compatExt spid="_x0000_s2844"/>
                  </a:ext>
                  <a:ext uri="{FF2B5EF4-FFF2-40B4-BE49-F238E27FC236}">
                    <a16:creationId xmlns:a16="http://schemas.microsoft.com/office/drawing/2014/main" id="{00000000-0008-0000-0100-00001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100-00001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100-00001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201</xdr:row>
          <xdr:rowOff>21167</xdr:rowOff>
        </xdr:from>
        <xdr:to>
          <xdr:col>4</xdr:col>
          <xdr:colOff>2570903</xdr:colOff>
          <xdr:row>201</xdr:row>
          <xdr:rowOff>559012</xdr:rowOff>
        </xdr:to>
        <xdr:grpSp>
          <xdr:nvGrpSpPr>
            <xdr:cNvPr id="908" name="Groupe 907">
              <a:extLst>
                <a:ext uri="{FF2B5EF4-FFF2-40B4-BE49-F238E27FC236}">
                  <a16:creationId xmlns:a16="http://schemas.microsoft.com/office/drawing/2014/main" id="{00000000-0008-0000-0100-00008C030000}"/>
                </a:ext>
              </a:extLst>
            </xdr:cNvPr>
            <xdr:cNvGrpSpPr>
              <a:grpSpLocks/>
            </xdr:cNvGrpSpPr>
          </xdr:nvGrpSpPr>
          <xdr:grpSpPr>
            <a:xfrm>
              <a:off x="6779313" y="109844417"/>
              <a:ext cx="2459090" cy="537845"/>
              <a:chOff x="7276715" y="6477638"/>
              <a:chExt cx="2462916" cy="618770"/>
            </a:xfrm>
          </xdr:grpSpPr>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100-00001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100-00002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100-00002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202</xdr:row>
          <xdr:rowOff>21167</xdr:rowOff>
        </xdr:from>
        <xdr:to>
          <xdr:col>4</xdr:col>
          <xdr:colOff>2570903</xdr:colOff>
          <xdr:row>202</xdr:row>
          <xdr:rowOff>559012</xdr:rowOff>
        </xdr:to>
        <xdr:grpSp>
          <xdr:nvGrpSpPr>
            <xdr:cNvPr id="913" name="Groupe 912">
              <a:extLst>
                <a:ext uri="{FF2B5EF4-FFF2-40B4-BE49-F238E27FC236}">
                  <a16:creationId xmlns:a16="http://schemas.microsoft.com/office/drawing/2014/main" id="{00000000-0008-0000-0100-000091030000}"/>
                </a:ext>
              </a:extLst>
            </xdr:cNvPr>
            <xdr:cNvGrpSpPr>
              <a:grpSpLocks/>
            </xdr:cNvGrpSpPr>
          </xdr:nvGrpSpPr>
          <xdr:grpSpPr>
            <a:xfrm>
              <a:off x="6779313" y="110426500"/>
              <a:ext cx="2459090" cy="537845"/>
              <a:chOff x="7276715" y="6477638"/>
              <a:chExt cx="2462916" cy="618770"/>
            </a:xfrm>
          </xdr:grpSpPr>
          <xdr:sp macro="" textlink="">
            <xdr:nvSpPr>
              <xdr:cNvPr id="2851" name="Check Box 803" hidden="1">
                <a:extLst>
                  <a:ext uri="{63B3BB69-23CF-44E3-9099-C40C66FF867C}">
                    <a14:compatExt spid="_x0000_s2851"/>
                  </a:ext>
                  <a:ext uri="{FF2B5EF4-FFF2-40B4-BE49-F238E27FC236}">
                    <a16:creationId xmlns:a16="http://schemas.microsoft.com/office/drawing/2014/main" id="{00000000-0008-0000-0100-00002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203</xdr:row>
          <xdr:rowOff>21167</xdr:rowOff>
        </xdr:from>
        <xdr:to>
          <xdr:col>4</xdr:col>
          <xdr:colOff>2570903</xdr:colOff>
          <xdr:row>203</xdr:row>
          <xdr:rowOff>559012</xdr:rowOff>
        </xdr:to>
        <xdr:grpSp>
          <xdr:nvGrpSpPr>
            <xdr:cNvPr id="918" name="Groupe 917">
              <a:extLst>
                <a:ext uri="{FF2B5EF4-FFF2-40B4-BE49-F238E27FC236}">
                  <a16:creationId xmlns:a16="http://schemas.microsoft.com/office/drawing/2014/main" id="{00000000-0008-0000-0100-000096030000}"/>
                </a:ext>
              </a:extLst>
            </xdr:cNvPr>
            <xdr:cNvGrpSpPr>
              <a:grpSpLocks/>
            </xdr:cNvGrpSpPr>
          </xdr:nvGrpSpPr>
          <xdr:grpSpPr>
            <a:xfrm>
              <a:off x="6779313" y="111008584"/>
              <a:ext cx="2459090" cy="537845"/>
              <a:chOff x="7276715" y="6477638"/>
              <a:chExt cx="2462916" cy="618770"/>
            </a:xfrm>
          </xdr:grpSpPr>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100-00002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100-00002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58" name="Check Box 810" hidden="1">
                <a:extLst>
                  <a:ext uri="{63B3BB69-23CF-44E3-9099-C40C66FF867C}">
                    <a14:compatExt spid="_x0000_s2858"/>
                  </a:ext>
                  <a:ext uri="{FF2B5EF4-FFF2-40B4-BE49-F238E27FC236}">
                    <a16:creationId xmlns:a16="http://schemas.microsoft.com/office/drawing/2014/main" id="{00000000-0008-0000-0100-00002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204</xdr:row>
          <xdr:rowOff>21167</xdr:rowOff>
        </xdr:from>
        <xdr:to>
          <xdr:col>4</xdr:col>
          <xdr:colOff>2570903</xdr:colOff>
          <xdr:row>204</xdr:row>
          <xdr:rowOff>559012</xdr:rowOff>
        </xdr:to>
        <xdr:grpSp>
          <xdr:nvGrpSpPr>
            <xdr:cNvPr id="923" name="Groupe 922">
              <a:extLst>
                <a:ext uri="{FF2B5EF4-FFF2-40B4-BE49-F238E27FC236}">
                  <a16:creationId xmlns:a16="http://schemas.microsoft.com/office/drawing/2014/main" id="{00000000-0008-0000-0100-00009B030000}"/>
                </a:ext>
              </a:extLst>
            </xdr:cNvPr>
            <xdr:cNvGrpSpPr>
              <a:grpSpLocks/>
            </xdr:cNvGrpSpPr>
          </xdr:nvGrpSpPr>
          <xdr:grpSpPr>
            <a:xfrm>
              <a:off x="6779313" y="111590667"/>
              <a:ext cx="2459090" cy="537845"/>
              <a:chOff x="7276715" y="6477638"/>
              <a:chExt cx="2462916" cy="618770"/>
            </a:xfrm>
          </xdr:grpSpPr>
          <xdr:sp macro="" textlink="">
            <xdr:nvSpPr>
              <xdr:cNvPr id="2859" name="Check Box 811" hidden="1">
                <a:extLst>
                  <a:ext uri="{63B3BB69-23CF-44E3-9099-C40C66FF867C}">
                    <a14:compatExt spid="_x0000_s2859"/>
                  </a:ext>
                  <a:ext uri="{FF2B5EF4-FFF2-40B4-BE49-F238E27FC236}">
                    <a16:creationId xmlns:a16="http://schemas.microsoft.com/office/drawing/2014/main" id="{00000000-0008-0000-0100-00002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60" name="Check Box 812" hidden="1">
                <a:extLst>
                  <a:ext uri="{63B3BB69-23CF-44E3-9099-C40C66FF867C}">
                    <a14:compatExt spid="_x0000_s2860"/>
                  </a:ext>
                  <a:ext uri="{FF2B5EF4-FFF2-40B4-BE49-F238E27FC236}">
                    <a16:creationId xmlns:a16="http://schemas.microsoft.com/office/drawing/2014/main" id="{00000000-0008-0000-0100-00002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100-00002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100-00002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205</xdr:row>
          <xdr:rowOff>21167</xdr:rowOff>
        </xdr:from>
        <xdr:to>
          <xdr:col>4</xdr:col>
          <xdr:colOff>2570903</xdr:colOff>
          <xdr:row>205</xdr:row>
          <xdr:rowOff>559012</xdr:rowOff>
        </xdr:to>
        <xdr:grpSp>
          <xdr:nvGrpSpPr>
            <xdr:cNvPr id="928" name="Groupe 927">
              <a:extLst>
                <a:ext uri="{FF2B5EF4-FFF2-40B4-BE49-F238E27FC236}">
                  <a16:creationId xmlns:a16="http://schemas.microsoft.com/office/drawing/2014/main" id="{00000000-0008-0000-0100-0000A0030000}"/>
                </a:ext>
              </a:extLst>
            </xdr:cNvPr>
            <xdr:cNvGrpSpPr>
              <a:grpSpLocks/>
            </xdr:cNvGrpSpPr>
          </xdr:nvGrpSpPr>
          <xdr:grpSpPr>
            <a:xfrm>
              <a:off x="6779313" y="112172750"/>
              <a:ext cx="2459090" cy="537845"/>
              <a:chOff x="7276715" y="6477638"/>
              <a:chExt cx="2462916" cy="618770"/>
            </a:xfrm>
          </xdr:grpSpPr>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100-00002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100-00003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100-00003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66" name="Check Box 818" hidden="1">
                <a:extLst>
                  <a:ext uri="{63B3BB69-23CF-44E3-9099-C40C66FF867C}">
                    <a14:compatExt spid="_x0000_s2866"/>
                  </a:ext>
                  <a:ext uri="{FF2B5EF4-FFF2-40B4-BE49-F238E27FC236}">
                    <a16:creationId xmlns:a16="http://schemas.microsoft.com/office/drawing/2014/main" id="{00000000-0008-0000-0100-00003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206</xdr:row>
          <xdr:rowOff>21167</xdr:rowOff>
        </xdr:from>
        <xdr:to>
          <xdr:col>4</xdr:col>
          <xdr:colOff>2570903</xdr:colOff>
          <xdr:row>206</xdr:row>
          <xdr:rowOff>559012</xdr:rowOff>
        </xdr:to>
        <xdr:grpSp>
          <xdr:nvGrpSpPr>
            <xdr:cNvPr id="933" name="Groupe 932">
              <a:extLst>
                <a:ext uri="{FF2B5EF4-FFF2-40B4-BE49-F238E27FC236}">
                  <a16:creationId xmlns:a16="http://schemas.microsoft.com/office/drawing/2014/main" id="{00000000-0008-0000-0100-0000A5030000}"/>
                </a:ext>
              </a:extLst>
            </xdr:cNvPr>
            <xdr:cNvGrpSpPr>
              <a:grpSpLocks/>
            </xdr:cNvGrpSpPr>
          </xdr:nvGrpSpPr>
          <xdr:grpSpPr>
            <a:xfrm>
              <a:off x="6779313" y="112754834"/>
              <a:ext cx="2459090" cy="537845"/>
              <a:chOff x="7276715" y="6477638"/>
              <a:chExt cx="2462916" cy="618770"/>
            </a:xfrm>
          </xdr:grpSpPr>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100-00003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100-00003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100-00003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100-00003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207</xdr:row>
          <xdr:rowOff>21167</xdr:rowOff>
        </xdr:from>
        <xdr:to>
          <xdr:col>4</xdr:col>
          <xdr:colOff>2570903</xdr:colOff>
          <xdr:row>207</xdr:row>
          <xdr:rowOff>559012</xdr:rowOff>
        </xdr:to>
        <xdr:grpSp>
          <xdr:nvGrpSpPr>
            <xdr:cNvPr id="938" name="Groupe 937">
              <a:extLst>
                <a:ext uri="{FF2B5EF4-FFF2-40B4-BE49-F238E27FC236}">
                  <a16:creationId xmlns:a16="http://schemas.microsoft.com/office/drawing/2014/main" id="{00000000-0008-0000-0100-0000AA030000}"/>
                </a:ext>
              </a:extLst>
            </xdr:cNvPr>
            <xdr:cNvGrpSpPr>
              <a:grpSpLocks/>
            </xdr:cNvGrpSpPr>
          </xdr:nvGrpSpPr>
          <xdr:grpSpPr>
            <a:xfrm>
              <a:off x="6779313" y="113336917"/>
              <a:ext cx="2459090" cy="537845"/>
              <a:chOff x="7276715" y="6477638"/>
              <a:chExt cx="2462916" cy="618770"/>
            </a:xfrm>
          </xdr:grpSpPr>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100-00003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100-00003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100-00003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208</xdr:row>
          <xdr:rowOff>21167</xdr:rowOff>
        </xdr:from>
        <xdr:to>
          <xdr:col>4</xdr:col>
          <xdr:colOff>2570903</xdr:colOff>
          <xdr:row>208</xdr:row>
          <xdr:rowOff>559012</xdr:rowOff>
        </xdr:to>
        <xdr:grpSp>
          <xdr:nvGrpSpPr>
            <xdr:cNvPr id="943" name="Groupe 942">
              <a:extLst>
                <a:ext uri="{FF2B5EF4-FFF2-40B4-BE49-F238E27FC236}">
                  <a16:creationId xmlns:a16="http://schemas.microsoft.com/office/drawing/2014/main" id="{00000000-0008-0000-0100-0000AF030000}"/>
                </a:ext>
              </a:extLst>
            </xdr:cNvPr>
            <xdr:cNvGrpSpPr>
              <a:grpSpLocks/>
            </xdr:cNvGrpSpPr>
          </xdr:nvGrpSpPr>
          <xdr:grpSpPr>
            <a:xfrm>
              <a:off x="6779313" y="113919000"/>
              <a:ext cx="2459090" cy="537845"/>
              <a:chOff x="7276715" y="6477638"/>
              <a:chExt cx="2462916" cy="618770"/>
            </a:xfrm>
          </xdr:grpSpPr>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100-00003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209</xdr:row>
          <xdr:rowOff>21167</xdr:rowOff>
        </xdr:from>
        <xdr:to>
          <xdr:col>4</xdr:col>
          <xdr:colOff>2570903</xdr:colOff>
          <xdr:row>209</xdr:row>
          <xdr:rowOff>559012</xdr:rowOff>
        </xdr:to>
        <xdr:grpSp>
          <xdr:nvGrpSpPr>
            <xdr:cNvPr id="948" name="Groupe 947">
              <a:extLst>
                <a:ext uri="{FF2B5EF4-FFF2-40B4-BE49-F238E27FC236}">
                  <a16:creationId xmlns:a16="http://schemas.microsoft.com/office/drawing/2014/main" id="{00000000-0008-0000-0100-0000B4030000}"/>
                </a:ext>
              </a:extLst>
            </xdr:cNvPr>
            <xdr:cNvGrpSpPr>
              <a:grpSpLocks/>
            </xdr:cNvGrpSpPr>
          </xdr:nvGrpSpPr>
          <xdr:grpSpPr>
            <a:xfrm>
              <a:off x="6779313" y="114501084"/>
              <a:ext cx="2459090" cy="537845"/>
              <a:chOff x="7276715" y="6477638"/>
              <a:chExt cx="2462916" cy="618770"/>
            </a:xfrm>
          </xdr:grpSpPr>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100-00003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100-00004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100-00004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100-00004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210</xdr:row>
          <xdr:rowOff>21167</xdr:rowOff>
        </xdr:from>
        <xdr:to>
          <xdr:col>4</xdr:col>
          <xdr:colOff>2570903</xdr:colOff>
          <xdr:row>210</xdr:row>
          <xdr:rowOff>559012</xdr:rowOff>
        </xdr:to>
        <xdr:grpSp>
          <xdr:nvGrpSpPr>
            <xdr:cNvPr id="953" name="Groupe 952">
              <a:extLst>
                <a:ext uri="{FF2B5EF4-FFF2-40B4-BE49-F238E27FC236}">
                  <a16:creationId xmlns:a16="http://schemas.microsoft.com/office/drawing/2014/main" id="{00000000-0008-0000-0100-0000B9030000}"/>
                </a:ext>
              </a:extLst>
            </xdr:cNvPr>
            <xdr:cNvGrpSpPr>
              <a:grpSpLocks/>
            </xdr:cNvGrpSpPr>
          </xdr:nvGrpSpPr>
          <xdr:grpSpPr>
            <a:xfrm>
              <a:off x="6779313" y="115083167"/>
              <a:ext cx="2459090" cy="537845"/>
              <a:chOff x="7276715" y="6477638"/>
              <a:chExt cx="2462916" cy="618770"/>
            </a:xfrm>
          </xdr:grpSpPr>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100-00004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100-00004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100-00004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100-00004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211</xdr:row>
          <xdr:rowOff>21167</xdr:rowOff>
        </xdr:from>
        <xdr:to>
          <xdr:col>4</xdr:col>
          <xdr:colOff>2570903</xdr:colOff>
          <xdr:row>211</xdr:row>
          <xdr:rowOff>559012</xdr:rowOff>
        </xdr:to>
        <xdr:grpSp>
          <xdr:nvGrpSpPr>
            <xdr:cNvPr id="958" name="Groupe 957">
              <a:extLst>
                <a:ext uri="{FF2B5EF4-FFF2-40B4-BE49-F238E27FC236}">
                  <a16:creationId xmlns:a16="http://schemas.microsoft.com/office/drawing/2014/main" id="{00000000-0008-0000-0100-0000BE030000}"/>
                </a:ext>
              </a:extLst>
            </xdr:cNvPr>
            <xdr:cNvGrpSpPr>
              <a:grpSpLocks/>
            </xdr:cNvGrpSpPr>
          </xdr:nvGrpSpPr>
          <xdr:grpSpPr>
            <a:xfrm>
              <a:off x="6779313" y="115665250"/>
              <a:ext cx="2459090" cy="537845"/>
              <a:chOff x="7276715" y="6477638"/>
              <a:chExt cx="2462916" cy="618770"/>
            </a:xfrm>
          </xdr:grpSpPr>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100-00004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100-00004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100-00004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100-00004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212</xdr:row>
          <xdr:rowOff>21167</xdr:rowOff>
        </xdr:from>
        <xdr:to>
          <xdr:col>4</xdr:col>
          <xdr:colOff>2570903</xdr:colOff>
          <xdr:row>212</xdr:row>
          <xdr:rowOff>559012</xdr:rowOff>
        </xdr:to>
        <xdr:grpSp>
          <xdr:nvGrpSpPr>
            <xdr:cNvPr id="963" name="Groupe 962">
              <a:extLst>
                <a:ext uri="{FF2B5EF4-FFF2-40B4-BE49-F238E27FC236}">
                  <a16:creationId xmlns:a16="http://schemas.microsoft.com/office/drawing/2014/main" id="{00000000-0008-0000-0100-0000C3030000}"/>
                </a:ext>
              </a:extLst>
            </xdr:cNvPr>
            <xdr:cNvGrpSpPr>
              <a:grpSpLocks/>
            </xdr:cNvGrpSpPr>
          </xdr:nvGrpSpPr>
          <xdr:grpSpPr>
            <a:xfrm>
              <a:off x="6779313" y="116247334"/>
              <a:ext cx="2459090" cy="537845"/>
              <a:chOff x="7276715" y="6477638"/>
              <a:chExt cx="2462916" cy="618770"/>
            </a:xfrm>
          </xdr:grpSpPr>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100-00004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100-00004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100-00004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100-00004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213</xdr:row>
          <xdr:rowOff>21167</xdr:rowOff>
        </xdr:from>
        <xdr:to>
          <xdr:col>4</xdr:col>
          <xdr:colOff>2570903</xdr:colOff>
          <xdr:row>213</xdr:row>
          <xdr:rowOff>559012</xdr:rowOff>
        </xdr:to>
        <xdr:grpSp>
          <xdr:nvGrpSpPr>
            <xdr:cNvPr id="968" name="Groupe 967">
              <a:extLst>
                <a:ext uri="{FF2B5EF4-FFF2-40B4-BE49-F238E27FC236}">
                  <a16:creationId xmlns:a16="http://schemas.microsoft.com/office/drawing/2014/main" id="{00000000-0008-0000-0100-0000C8030000}"/>
                </a:ext>
              </a:extLst>
            </xdr:cNvPr>
            <xdr:cNvGrpSpPr>
              <a:grpSpLocks/>
            </xdr:cNvGrpSpPr>
          </xdr:nvGrpSpPr>
          <xdr:grpSpPr>
            <a:xfrm>
              <a:off x="6779313" y="116829417"/>
              <a:ext cx="2459090" cy="537845"/>
              <a:chOff x="7276715" y="6477638"/>
              <a:chExt cx="2462916" cy="618770"/>
            </a:xfrm>
          </xdr:grpSpPr>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100-00004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100-00005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100-00005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100-00005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214</xdr:row>
          <xdr:rowOff>21167</xdr:rowOff>
        </xdr:from>
        <xdr:to>
          <xdr:col>4</xdr:col>
          <xdr:colOff>2570903</xdr:colOff>
          <xdr:row>214</xdr:row>
          <xdr:rowOff>559012</xdr:rowOff>
        </xdr:to>
        <xdr:grpSp>
          <xdr:nvGrpSpPr>
            <xdr:cNvPr id="973" name="Groupe 972">
              <a:extLst>
                <a:ext uri="{FF2B5EF4-FFF2-40B4-BE49-F238E27FC236}">
                  <a16:creationId xmlns:a16="http://schemas.microsoft.com/office/drawing/2014/main" id="{00000000-0008-0000-0100-0000CD030000}"/>
                </a:ext>
              </a:extLst>
            </xdr:cNvPr>
            <xdr:cNvGrpSpPr>
              <a:grpSpLocks/>
            </xdr:cNvGrpSpPr>
          </xdr:nvGrpSpPr>
          <xdr:grpSpPr>
            <a:xfrm>
              <a:off x="6779313" y="117411500"/>
              <a:ext cx="2459090" cy="537845"/>
              <a:chOff x="7276715" y="6477638"/>
              <a:chExt cx="2462916" cy="618770"/>
            </a:xfrm>
          </xdr:grpSpPr>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100-00005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100-00005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100-00005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100-00005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215</xdr:row>
          <xdr:rowOff>21167</xdr:rowOff>
        </xdr:from>
        <xdr:to>
          <xdr:col>4</xdr:col>
          <xdr:colOff>2570903</xdr:colOff>
          <xdr:row>215</xdr:row>
          <xdr:rowOff>559012</xdr:rowOff>
        </xdr:to>
        <xdr:grpSp>
          <xdr:nvGrpSpPr>
            <xdr:cNvPr id="978" name="Groupe 977">
              <a:extLst>
                <a:ext uri="{FF2B5EF4-FFF2-40B4-BE49-F238E27FC236}">
                  <a16:creationId xmlns:a16="http://schemas.microsoft.com/office/drawing/2014/main" id="{00000000-0008-0000-0100-0000D2030000}"/>
                </a:ext>
              </a:extLst>
            </xdr:cNvPr>
            <xdr:cNvGrpSpPr>
              <a:grpSpLocks/>
            </xdr:cNvGrpSpPr>
          </xdr:nvGrpSpPr>
          <xdr:grpSpPr>
            <a:xfrm>
              <a:off x="6779313" y="117993584"/>
              <a:ext cx="2459090" cy="537845"/>
              <a:chOff x="7276715" y="6477638"/>
              <a:chExt cx="2462916" cy="618770"/>
            </a:xfrm>
          </xdr:grpSpPr>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100-00005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100-00005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100-00005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100-00005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216</xdr:row>
          <xdr:rowOff>21167</xdr:rowOff>
        </xdr:from>
        <xdr:to>
          <xdr:col>4</xdr:col>
          <xdr:colOff>2570903</xdr:colOff>
          <xdr:row>216</xdr:row>
          <xdr:rowOff>559012</xdr:rowOff>
        </xdr:to>
        <xdr:grpSp>
          <xdr:nvGrpSpPr>
            <xdr:cNvPr id="983" name="Groupe 982">
              <a:extLst>
                <a:ext uri="{FF2B5EF4-FFF2-40B4-BE49-F238E27FC236}">
                  <a16:creationId xmlns:a16="http://schemas.microsoft.com/office/drawing/2014/main" id="{00000000-0008-0000-0100-0000D7030000}"/>
                </a:ext>
              </a:extLst>
            </xdr:cNvPr>
            <xdr:cNvGrpSpPr>
              <a:grpSpLocks/>
            </xdr:cNvGrpSpPr>
          </xdr:nvGrpSpPr>
          <xdr:grpSpPr>
            <a:xfrm>
              <a:off x="6779313" y="118575667"/>
              <a:ext cx="2459090" cy="537845"/>
              <a:chOff x="7276715" y="6477638"/>
              <a:chExt cx="2462916" cy="618770"/>
            </a:xfrm>
          </xdr:grpSpPr>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100-00005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100-00005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100-00005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100-00005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217</xdr:row>
          <xdr:rowOff>21167</xdr:rowOff>
        </xdr:from>
        <xdr:to>
          <xdr:col>4</xdr:col>
          <xdr:colOff>2570903</xdr:colOff>
          <xdr:row>217</xdr:row>
          <xdr:rowOff>559012</xdr:rowOff>
        </xdr:to>
        <xdr:grpSp>
          <xdr:nvGrpSpPr>
            <xdr:cNvPr id="988" name="Groupe 987">
              <a:extLst>
                <a:ext uri="{FF2B5EF4-FFF2-40B4-BE49-F238E27FC236}">
                  <a16:creationId xmlns:a16="http://schemas.microsoft.com/office/drawing/2014/main" id="{00000000-0008-0000-0100-0000DC030000}"/>
                </a:ext>
              </a:extLst>
            </xdr:cNvPr>
            <xdr:cNvGrpSpPr>
              <a:grpSpLocks/>
            </xdr:cNvGrpSpPr>
          </xdr:nvGrpSpPr>
          <xdr:grpSpPr>
            <a:xfrm>
              <a:off x="6779313" y="119157750"/>
              <a:ext cx="2459090" cy="537845"/>
              <a:chOff x="7276715" y="6477638"/>
              <a:chExt cx="2462916" cy="618770"/>
            </a:xfrm>
          </xdr:grpSpPr>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100-00005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100-00006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100-00006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100-00006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218</xdr:row>
          <xdr:rowOff>21167</xdr:rowOff>
        </xdr:from>
        <xdr:to>
          <xdr:col>4</xdr:col>
          <xdr:colOff>2570903</xdr:colOff>
          <xdr:row>218</xdr:row>
          <xdr:rowOff>559012</xdr:rowOff>
        </xdr:to>
        <xdr:grpSp>
          <xdr:nvGrpSpPr>
            <xdr:cNvPr id="993" name="Groupe 992">
              <a:extLst>
                <a:ext uri="{FF2B5EF4-FFF2-40B4-BE49-F238E27FC236}">
                  <a16:creationId xmlns:a16="http://schemas.microsoft.com/office/drawing/2014/main" id="{00000000-0008-0000-0100-0000E1030000}"/>
                </a:ext>
              </a:extLst>
            </xdr:cNvPr>
            <xdr:cNvGrpSpPr>
              <a:grpSpLocks/>
            </xdr:cNvGrpSpPr>
          </xdr:nvGrpSpPr>
          <xdr:grpSpPr>
            <a:xfrm>
              <a:off x="6779313" y="119739834"/>
              <a:ext cx="2459090" cy="537845"/>
              <a:chOff x="7276715" y="6477638"/>
              <a:chExt cx="2462916" cy="618770"/>
            </a:xfrm>
          </xdr:grpSpPr>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100-00006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100-00006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100-00006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100-00006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219</xdr:row>
          <xdr:rowOff>21167</xdr:rowOff>
        </xdr:from>
        <xdr:to>
          <xdr:col>4</xdr:col>
          <xdr:colOff>2570903</xdr:colOff>
          <xdr:row>219</xdr:row>
          <xdr:rowOff>559012</xdr:rowOff>
        </xdr:to>
        <xdr:grpSp>
          <xdr:nvGrpSpPr>
            <xdr:cNvPr id="998" name="Groupe 997">
              <a:extLst>
                <a:ext uri="{FF2B5EF4-FFF2-40B4-BE49-F238E27FC236}">
                  <a16:creationId xmlns:a16="http://schemas.microsoft.com/office/drawing/2014/main" id="{00000000-0008-0000-0100-0000E6030000}"/>
                </a:ext>
              </a:extLst>
            </xdr:cNvPr>
            <xdr:cNvGrpSpPr>
              <a:grpSpLocks/>
            </xdr:cNvGrpSpPr>
          </xdr:nvGrpSpPr>
          <xdr:grpSpPr>
            <a:xfrm>
              <a:off x="6779313" y="120321917"/>
              <a:ext cx="2459090" cy="537845"/>
              <a:chOff x="7276715" y="6477638"/>
              <a:chExt cx="2462916" cy="618770"/>
            </a:xfrm>
          </xdr:grpSpPr>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100-00006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100-00006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100-00006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100-00006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220</xdr:row>
          <xdr:rowOff>21167</xdr:rowOff>
        </xdr:from>
        <xdr:to>
          <xdr:col>4</xdr:col>
          <xdr:colOff>2570903</xdr:colOff>
          <xdr:row>220</xdr:row>
          <xdr:rowOff>559012</xdr:rowOff>
        </xdr:to>
        <xdr:grpSp>
          <xdr:nvGrpSpPr>
            <xdr:cNvPr id="1003" name="Groupe 1002">
              <a:extLst>
                <a:ext uri="{FF2B5EF4-FFF2-40B4-BE49-F238E27FC236}">
                  <a16:creationId xmlns:a16="http://schemas.microsoft.com/office/drawing/2014/main" id="{00000000-0008-0000-0100-0000EB030000}"/>
                </a:ext>
              </a:extLst>
            </xdr:cNvPr>
            <xdr:cNvGrpSpPr>
              <a:grpSpLocks/>
            </xdr:cNvGrpSpPr>
          </xdr:nvGrpSpPr>
          <xdr:grpSpPr>
            <a:xfrm>
              <a:off x="6779313" y="120904000"/>
              <a:ext cx="2459090" cy="537845"/>
              <a:chOff x="7276715" y="6477638"/>
              <a:chExt cx="2462916" cy="618770"/>
            </a:xfrm>
          </xdr:grpSpPr>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100-00006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100-00006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100-00006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100-00006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221</xdr:row>
          <xdr:rowOff>21167</xdr:rowOff>
        </xdr:from>
        <xdr:to>
          <xdr:col>4</xdr:col>
          <xdr:colOff>2570903</xdr:colOff>
          <xdr:row>221</xdr:row>
          <xdr:rowOff>559012</xdr:rowOff>
        </xdr:to>
        <xdr:grpSp>
          <xdr:nvGrpSpPr>
            <xdr:cNvPr id="1008" name="Groupe 1007">
              <a:extLst>
                <a:ext uri="{FF2B5EF4-FFF2-40B4-BE49-F238E27FC236}">
                  <a16:creationId xmlns:a16="http://schemas.microsoft.com/office/drawing/2014/main" id="{00000000-0008-0000-0100-0000F0030000}"/>
                </a:ext>
              </a:extLst>
            </xdr:cNvPr>
            <xdr:cNvGrpSpPr>
              <a:grpSpLocks/>
            </xdr:cNvGrpSpPr>
          </xdr:nvGrpSpPr>
          <xdr:grpSpPr>
            <a:xfrm>
              <a:off x="6779313" y="121486084"/>
              <a:ext cx="2459090" cy="537845"/>
              <a:chOff x="7276715" y="6477638"/>
              <a:chExt cx="2462916" cy="618770"/>
            </a:xfrm>
          </xdr:grpSpPr>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100-00006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100-00007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100-00007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100-00007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222</xdr:row>
          <xdr:rowOff>21167</xdr:rowOff>
        </xdr:from>
        <xdr:to>
          <xdr:col>4</xdr:col>
          <xdr:colOff>2570903</xdr:colOff>
          <xdr:row>222</xdr:row>
          <xdr:rowOff>559012</xdr:rowOff>
        </xdr:to>
        <xdr:grpSp>
          <xdr:nvGrpSpPr>
            <xdr:cNvPr id="1013" name="Groupe 1012">
              <a:extLst>
                <a:ext uri="{FF2B5EF4-FFF2-40B4-BE49-F238E27FC236}">
                  <a16:creationId xmlns:a16="http://schemas.microsoft.com/office/drawing/2014/main" id="{00000000-0008-0000-0100-0000F5030000}"/>
                </a:ext>
              </a:extLst>
            </xdr:cNvPr>
            <xdr:cNvGrpSpPr>
              <a:grpSpLocks/>
            </xdr:cNvGrpSpPr>
          </xdr:nvGrpSpPr>
          <xdr:grpSpPr>
            <a:xfrm>
              <a:off x="6779313" y="122068167"/>
              <a:ext cx="2459090" cy="537845"/>
              <a:chOff x="7276715" y="6477638"/>
              <a:chExt cx="2462916" cy="618770"/>
            </a:xfrm>
          </xdr:grpSpPr>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100-00007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100-00007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100-00007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100-00007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223</xdr:row>
          <xdr:rowOff>21167</xdr:rowOff>
        </xdr:from>
        <xdr:to>
          <xdr:col>4</xdr:col>
          <xdr:colOff>2570903</xdr:colOff>
          <xdr:row>223</xdr:row>
          <xdr:rowOff>559012</xdr:rowOff>
        </xdr:to>
        <xdr:grpSp>
          <xdr:nvGrpSpPr>
            <xdr:cNvPr id="1018" name="Groupe 1017">
              <a:extLst>
                <a:ext uri="{FF2B5EF4-FFF2-40B4-BE49-F238E27FC236}">
                  <a16:creationId xmlns:a16="http://schemas.microsoft.com/office/drawing/2014/main" id="{00000000-0008-0000-0100-0000FA030000}"/>
                </a:ext>
              </a:extLst>
            </xdr:cNvPr>
            <xdr:cNvGrpSpPr>
              <a:grpSpLocks/>
            </xdr:cNvGrpSpPr>
          </xdr:nvGrpSpPr>
          <xdr:grpSpPr>
            <a:xfrm>
              <a:off x="6779313" y="122650250"/>
              <a:ext cx="2459090" cy="537845"/>
              <a:chOff x="7276715" y="6477638"/>
              <a:chExt cx="2462916" cy="618770"/>
            </a:xfrm>
          </xdr:grpSpPr>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100-00007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100-00007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100-00007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100-00007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224</xdr:row>
          <xdr:rowOff>21167</xdr:rowOff>
        </xdr:from>
        <xdr:to>
          <xdr:col>4</xdr:col>
          <xdr:colOff>2570903</xdr:colOff>
          <xdr:row>224</xdr:row>
          <xdr:rowOff>559012</xdr:rowOff>
        </xdr:to>
        <xdr:grpSp>
          <xdr:nvGrpSpPr>
            <xdr:cNvPr id="1023" name="Groupe 1022">
              <a:extLst>
                <a:ext uri="{FF2B5EF4-FFF2-40B4-BE49-F238E27FC236}">
                  <a16:creationId xmlns:a16="http://schemas.microsoft.com/office/drawing/2014/main" id="{00000000-0008-0000-0100-0000FF030000}"/>
                </a:ext>
              </a:extLst>
            </xdr:cNvPr>
            <xdr:cNvGrpSpPr>
              <a:grpSpLocks/>
            </xdr:cNvGrpSpPr>
          </xdr:nvGrpSpPr>
          <xdr:grpSpPr>
            <a:xfrm>
              <a:off x="6779313" y="123232334"/>
              <a:ext cx="2459090" cy="537845"/>
              <a:chOff x="7276715" y="6477638"/>
              <a:chExt cx="2462916" cy="618770"/>
            </a:xfrm>
          </xdr:grpSpPr>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100-00007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100-00007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100-00007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100-00007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225</xdr:row>
          <xdr:rowOff>21167</xdr:rowOff>
        </xdr:from>
        <xdr:to>
          <xdr:col>4</xdr:col>
          <xdr:colOff>2570903</xdr:colOff>
          <xdr:row>225</xdr:row>
          <xdr:rowOff>559012</xdr:rowOff>
        </xdr:to>
        <xdr:grpSp>
          <xdr:nvGrpSpPr>
            <xdr:cNvPr id="1028" name="Groupe 1027">
              <a:extLst>
                <a:ext uri="{FF2B5EF4-FFF2-40B4-BE49-F238E27FC236}">
                  <a16:creationId xmlns:a16="http://schemas.microsoft.com/office/drawing/2014/main" id="{00000000-0008-0000-0100-000004040000}"/>
                </a:ext>
              </a:extLst>
            </xdr:cNvPr>
            <xdr:cNvGrpSpPr>
              <a:grpSpLocks/>
            </xdr:cNvGrpSpPr>
          </xdr:nvGrpSpPr>
          <xdr:grpSpPr>
            <a:xfrm>
              <a:off x="6779313" y="123814417"/>
              <a:ext cx="2459090" cy="537845"/>
              <a:chOff x="7276715" y="6477638"/>
              <a:chExt cx="2462916" cy="618770"/>
            </a:xfrm>
          </xdr:grpSpPr>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100-00007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100-00008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100-00008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100-00008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226</xdr:row>
          <xdr:rowOff>21167</xdr:rowOff>
        </xdr:from>
        <xdr:to>
          <xdr:col>4</xdr:col>
          <xdr:colOff>2570903</xdr:colOff>
          <xdr:row>226</xdr:row>
          <xdr:rowOff>559012</xdr:rowOff>
        </xdr:to>
        <xdr:grpSp>
          <xdr:nvGrpSpPr>
            <xdr:cNvPr id="1033" name="Groupe 1032">
              <a:extLst>
                <a:ext uri="{FF2B5EF4-FFF2-40B4-BE49-F238E27FC236}">
                  <a16:creationId xmlns:a16="http://schemas.microsoft.com/office/drawing/2014/main" id="{00000000-0008-0000-0100-000009040000}"/>
                </a:ext>
              </a:extLst>
            </xdr:cNvPr>
            <xdr:cNvGrpSpPr>
              <a:grpSpLocks/>
            </xdr:cNvGrpSpPr>
          </xdr:nvGrpSpPr>
          <xdr:grpSpPr>
            <a:xfrm>
              <a:off x="6779313" y="124396500"/>
              <a:ext cx="2459090" cy="537845"/>
              <a:chOff x="7276715" y="6477638"/>
              <a:chExt cx="2462916" cy="618770"/>
            </a:xfrm>
          </xdr:grpSpPr>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100-00008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100-00008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100-00008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100-00008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227</xdr:row>
          <xdr:rowOff>21167</xdr:rowOff>
        </xdr:from>
        <xdr:to>
          <xdr:col>4</xdr:col>
          <xdr:colOff>2570903</xdr:colOff>
          <xdr:row>227</xdr:row>
          <xdr:rowOff>559012</xdr:rowOff>
        </xdr:to>
        <xdr:grpSp>
          <xdr:nvGrpSpPr>
            <xdr:cNvPr id="1038" name="Groupe 1037">
              <a:extLst>
                <a:ext uri="{FF2B5EF4-FFF2-40B4-BE49-F238E27FC236}">
                  <a16:creationId xmlns:a16="http://schemas.microsoft.com/office/drawing/2014/main" id="{00000000-0008-0000-0100-00000E040000}"/>
                </a:ext>
              </a:extLst>
            </xdr:cNvPr>
            <xdr:cNvGrpSpPr>
              <a:grpSpLocks/>
            </xdr:cNvGrpSpPr>
          </xdr:nvGrpSpPr>
          <xdr:grpSpPr>
            <a:xfrm>
              <a:off x="6779313" y="124978584"/>
              <a:ext cx="2459090" cy="537845"/>
              <a:chOff x="7276715" y="6477638"/>
              <a:chExt cx="2462916" cy="618770"/>
            </a:xfrm>
          </xdr:grpSpPr>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228</xdr:row>
          <xdr:rowOff>21167</xdr:rowOff>
        </xdr:from>
        <xdr:to>
          <xdr:col>4</xdr:col>
          <xdr:colOff>2570903</xdr:colOff>
          <xdr:row>228</xdr:row>
          <xdr:rowOff>559012</xdr:rowOff>
        </xdr:to>
        <xdr:grpSp>
          <xdr:nvGrpSpPr>
            <xdr:cNvPr id="1043" name="Groupe 1042">
              <a:extLst>
                <a:ext uri="{FF2B5EF4-FFF2-40B4-BE49-F238E27FC236}">
                  <a16:creationId xmlns:a16="http://schemas.microsoft.com/office/drawing/2014/main" id="{00000000-0008-0000-0100-000013040000}"/>
                </a:ext>
              </a:extLst>
            </xdr:cNvPr>
            <xdr:cNvGrpSpPr>
              <a:grpSpLocks/>
            </xdr:cNvGrpSpPr>
          </xdr:nvGrpSpPr>
          <xdr:grpSpPr>
            <a:xfrm>
              <a:off x="6779313" y="125560667"/>
              <a:ext cx="2459090" cy="537845"/>
              <a:chOff x="7276715" y="6477638"/>
              <a:chExt cx="2462916" cy="618770"/>
            </a:xfrm>
          </xdr:grpSpPr>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100-00008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100-00008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100-00008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229</xdr:row>
          <xdr:rowOff>21167</xdr:rowOff>
        </xdr:from>
        <xdr:to>
          <xdr:col>4</xdr:col>
          <xdr:colOff>2570903</xdr:colOff>
          <xdr:row>229</xdr:row>
          <xdr:rowOff>559012</xdr:rowOff>
        </xdr:to>
        <xdr:grpSp>
          <xdr:nvGrpSpPr>
            <xdr:cNvPr id="1048" name="Groupe 1047">
              <a:extLst>
                <a:ext uri="{FF2B5EF4-FFF2-40B4-BE49-F238E27FC236}">
                  <a16:creationId xmlns:a16="http://schemas.microsoft.com/office/drawing/2014/main" id="{00000000-0008-0000-0100-000018040000}"/>
                </a:ext>
              </a:extLst>
            </xdr:cNvPr>
            <xdr:cNvGrpSpPr>
              <a:grpSpLocks/>
            </xdr:cNvGrpSpPr>
          </xdr:nvGrpSpPr>
          <xdr:grpSpPr>
            <a:xfrm>
              <a:off x="6779313" y="126142750"/>
              <a:ext cx="2459090" cy="537845"/>
              <a:chOff x="7276715" y="6477638"/>
              <a:chExt cx="2462916" cy="618770"/>
            </a:xfrm>
          </xdr:grpSpPr>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100-00008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100-00009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100-00009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100-00009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230</xdr:row>
          <xdr:rowOff>21167</xdr:rowOff>
        </xdr:from>
        <xdr:to>
          <xdr:col>4</xdr:col>
          <xdr:colOff>2570903</xdr:colOff>
          <xdr:row>230</xdr:row>
          <xdr:rowOff>559012</xdr:rowOff>
        </xdr:to>
        <xdr:grpSp>
          <xdr:nvGrpSpPr>
            <xdr:cNvPr id="1053" name="Groupe 1052">
              <a:extLst>
                <a:ext uri="{FF2B5EF4-FFF2-40B4-BE49-F238E27FC236}">
                  <a16:creationId xmlns:a16="http://schemas.microsoft.com/office/drawing/2014/main" id="{00000000-0008-0000-0100-00001D040000}"/>
                </a:ext>
              </a:extLst>
            </xdr:cNvPr>
            <xdr:cNvGrpSpPr>
              <a:grpSpLocks/>
            </xdr:cNvGrpSpPr>
          </xdr:nvGrpSpPr>
          <xdr:grpSpPr>
            <a:xfrm>
              <a:off x="6779313" y="126724834"/>
              <a:ext cx="2459090" cy="537845"/>
              <a:chOff x="7276715" y="6477638"/>
              <a:chExt cx="2462916" cy="618770"/>
            </a:xfrm>
          </xdr:grpSpPr>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100-00009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100-00009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100-00009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100-00009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231</xdr:row>
          <xdr:rowOff>21167</xdr:rowOff>
        </xdr:from>
        <xdr:to>
          <xdr:col>4</xdr:col>
          <xdr:colOff>2570903</xdr:colOff>
          <xdr:row>231</xdr:row>
          <xdr:rowOff>559012</xdr:rowOff>
        </xdr:to>
        <xdr:grpSp>
          <xdr:nvGrpSpPr>
            <xdr:cNvPr id="1058" name="Groupe 1057">
              <a:extLst>
                <a:ext uri="{FF2B5EF4-FFF2-40B4-BE49-F238E27FC236}">
                  <a16:creationId xmlns:a16="http://schemas.microsoft.com/office/drawing/2014/main" id="{00000000-0008-0000-0100-000022040000}"/>
                </a:ext>
              </a:extLst>
            </xdr:cNvPr>
            <xdr:cNvGrpSpPr>
              <a:grpSpLocks/>
            </xdr:cNvGrpSpPr>
          </xdr:nvGrpSpPr>
          <xdr:grpSpPr>
            <a:xfrm>
              <a:off x="6779313" y="127306917"/>
              <a:ext cx="2459090" cy="537845"/>
              <a:chOff x="7276715" y="6477638"/>
              <a:chExt cx="2462916" cy="618770"/>
            </a:xfrm>
          </xdr:grpSpPr>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100-00009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100-00009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100-00009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100-00009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232</xdr:row>
          <xdr:rowOff>21167</xdr:rowOff>
        </xdr:from>
        <xdr:to>
          <xdr:col>4</xdr:col>
          <xdr:colOff>2570903</xdr:colOff>
          <xdr:row>232</xdr:row>
          <xdr:rowOff>559012</xdr:rowOff>
        </xdr:to>
        <xdr:grpSp>
          <xdr:nvGrpSpPr>
            <xdr:cNvPr id="1063" name="Groupe 1062">
              <a:extLst>
                <a:ext uri="{FF2B5EF4-FFF2-40B4-BE49-F238E27FC236}">
                  <a16:creationId xmlns:a16="http://schemas.microsoft.com/office/drawing/2014/main" id="{00000000-0008-0000-0100-000027040000}"/>
                </a:ext>
              </a:extLst>
            </xdr:cNvPr>
            <xdr:cNvGrpSpPr>
              <a:grpSpLocks/>
            </xdr:cNvGrpSpPr>
          </xdr:nvGrpSpPr>
          <xdr:grpSpPr>
            <a:xfrm>
              <a:off x="6779313" y="127889000"/>
              <a:ext cx="2459090" cy="537845"/>
              <a:chOff x="7276715" y="6477638"/>
              <a:chExt cx="2462916" cy="618770"/>
            </a:xfrm>
          </xdr:grpSpPr>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100-00009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100-00009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100-00009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100-00009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233</xdr:row>
          <xdr:rowOff>21167</xdr:rowOff>
        </xdr:from>
        <xdr:to>
          <xdr:col>4</xdr:col>
          <xdr:colOff>2570903</xdr:colOff>
          <xdr:row>233</xdr:row>
          <xdr:rowOff>559012</xdr:rowOff>
        </xdr:to>
        <xdr:grpSp>
          <xdr:nvGrpSpPr>
            <xdr:cNvPr id="1068" name="Groupe 1067">
              <a:extLst>
                <a:ext uri="{FF2B5EF4-FFF2-40B4-BE49-F238E27FC236}">
                  <a16:creationId xmlns:a16="http://schemas.microsoft.com/office/drawing/2014/main" id="{00000000-0008-0000-0100-00002C040000}"/>
                </a:ext>
              </a:extLst>
            </xdr:cNvPr>
            <xdr:cNvGrpSpPr>
              <a:grpSpLocks/>
            </xdr:cNvGrpSpPr>
          </xdr:nvGrpSpPr>
          <xdr:grpSpPr>
            <a:xfrm>
              <a:off x="6779313" y="128471084"/>
              <a:ext cx="2459090" cy="537845"/>
              <a:chOff x="7276715" y="6477638"/>
              <a:chExt cx="2462916" cy="618770"/>
            </a:xfrm>
          </xdr:grpSpPr>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100-00009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100-0000A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100-0000A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100-0000A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234</xdr:row>
          <xdr:rowOff>21167</xdr:rowOff>
        </xdr:from>
        <xdr:to>
          <xdr:col>4</xdr:col>
          <xdr:colOff>2570903</xdr:colOff>
          <xdr:row>234</xdr:row>
          <xdr:rowOff>559012</xdr:rowOff>
        </xdr:to>
        <xdr:grpSp>
          <xdr:nvGrpSpPr>
            <xdr:cNvPr id="1073" name="Groupe 1072">
              <a:extLst>
                <a:ext uri="{FF2B5EF4-FFF2-40B4-BE49-F238E27FC236}">
                  <a16:creationId xmlns:a16="http://schemas.microsoft.com/office/drawing/2014/main" id="{00000000-0008-0000-0100-000031040000}"/>
                </a:ext>
              </a:extLst>
            </xdr:cNvPr>
            <xdr:cNvGrpSpPr>
              <a:grpSpLocks/>
            </xdr:cNvGrpSpPr>
          </xdr:nvGrpSpPr>
          <xdr:grpSpPr>
            <a:xfrm>
              <a:off x="6779313" y="129053167"/>
              <a:ext cx="2459090" cy="537845"/>
              <a:chOff x="7276715" y="6477638"/>
              <a:chExt cx="2462916" cy="618770"/>
            </a:xfrm>
          </xdr:grpSpPr>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100-0000A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100-0000A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100-0000A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100-0000A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235</xdr:row>
          <xdr:rowOff>21167</xdr:rowOff>
        </xdr:from>
        <xdr:to>
          <xdr:col>4</xdr:col>
          <xdr:colOff>2570903</xdr:colOff>
          <xdr:row>235</xdr:row>
          <xdr:rowOff>559012</xdr:rowOff>
        </xdr:to>
        <xdr:grpSp>
          <xdr:nvGrpSpPr>
            <xdr:cNvPr id="1078" name="Groupe 1077">
              <a:extLst>
                <a:ext uri="{FF2B5EF4-FFF2-40B4-BE49-F238E27FC236}">
                  <a16:creationId xmlns:a16="http://schemas.microsoft.com/office/drawing/2014/main" id="{00000000-0008-0000-0100-000036040000}"/>
                </a:ext>
              </a:extLst>
            </xdr:cNvPr>
            <xdr:cNvGrpSpPr>
              <a:grpSpLocks/>
            </xdr:cNvGrpSpPr>
          </xdr:nvGrpSpPr>
          <xdr:grpSpPr>
            <a:xfrm>
              <a:off x="6779313" y="129635250"/>
              <a:ext cx="2459090" cy="537845"/>
              <a:chOff x="7276715" y="6477638"/>
              <a:chExt cx="2462916" cy="618770"/>
            </a:xfrm>
          </xdr:grpSpPr>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100-0000A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100-0000A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100-0000A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100-0000A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236</xdr:row>
          <xdr:rowOff>21167</xdr:rowOff>
        </xdr:from>
        <xdr:to>
          <xdr:col>4</xdr:col>
          <xdr:colOff>2570903</xdr:colOff>
          <xdr:row>236</xdr:row>
          <xdr:rowOff>559012</xdr:rowOff>
        </xdr:to>
        <xdr:grpSp>
          <xdr:nvGrpSpPr>
            <xdr:cNvPr id="1083" name="Groupe 1082">
              <a:extLst>
                <a:ext uri="{FF2B5EF4-FFF2-40B4-BE49-F238E27FC236}">
                  <a16:creationId xmlns:a16="http://schemas.microsoft.com/office/drawing/2014/main" id="{00000000-0008-0000-0100-00003B040000}"/>
                </a:ext>
              </a:extLst>
            </xdr:cNvPr>
            <xdr:cNvGrpSpPr>
              <a:grpSpLocks/>
            </xdr:cNvGrpSpPr>
          </xdr:nvGrpSpPr>
          <xdr:grpSpPr>
            <a:xfrm>
              <a:off x="6779313" y="130217334"/>
              <a:ext cx="2459090" cy="537845"/>
              <a:chOff x="7276715" y="6477638"/>
              <a:chExt cx="2462916" cy="618770"/>
            </a:xfrm>
          </xdr:grpSpPr>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100-0000A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100-0000A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100-0000A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100-0000A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237</xdr:row>
          <xdr:rowOff>21167</xdr:rowOff>
        </xdr:from>
        <xdr:to>
          <xdr:col>4</xdr:col>
          <xdr:colOff>2570903</xdr:colOff>
          <xdr:row>237</xdr:row>
          <xdr:rowOff>559012</xdr:rowOff>
        </xdr:to>
        <xdr:grpSp>
          <xdr:nvGrpSpPr>
            <xdr:cNvPr id="1088" name="Groupe 1087">
              <a:extLst>
                <a:ext uri="{FF2B5EF4-FFF2-40B4-BE49-F238E27FC236}">
                  <a16:creationId xmlns:a16="http://schemas.microsoft.com/office/drawing/2014/main" id="{00000000-0008-0000-0100-000040040000}"/>
                </a:ext>
              </a:extLst>
            </xdr:cNvPr>
            <xdr:cNvGrpSpPr>
              <a:grpSpLocks/>
            </xdr:cNvGrpSpPr>
          </xdr:nvGrpSpPr>
          <xdr:grpSpPr>
            <a:xfrm>
              <a:off x="6779313" y="130799417"/>
              <a:ext cx="2459090" cy="537845"/>
              <a:chOff x="7276715" y="6477638"/>
              <a:chExt cx="2462916" cy="618770"/>
            </a:xfrm>
          </xdr:grpSpPr>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100-0000A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100-0000B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100-0000B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100-0000B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238</xdr:row>
          <xdr:rowOff>21167</xdr:rowOff>
        </xdr:from>
        <xdr:to>
          <xdr:col>4</xdr:col>
          <xdr:colOff>2570903</xdr:colOff>
          <xdr:row>238</xdr:row>
          <xdr:rowOff>559012</xdr:rowOff>
        </xdr:to>
        <xdr:grpSp>
          <xdr:nvGrpSpPr>
            <xdr:cNvPr id="1093" name="Groupe 1092">
              <a:extLst>
                <a:ext uri="{FF2B5EF4-FFF2-40B4-BE49-F238E27FC236}">
                  <a16:creationId xmlns:a16="http://schemas.microsoft.com/office/drawing/2014/main" id="{00000000-0008-0000-0100-000045040000}"/>
                </a:ext>
              </a:extLst>
            </xdr:cNvPr>
            <xdr:cNvGrpSpPr>
              <a:grpSpLocks/>
            </xdr:cNvGrpSpPr>
          </xdr:nvGrpSpPr>
          <xdr:grpSpPr>
            <a:xfrm>
              <a:off x="6779313" y="131381500"/>
              <a:ext cx="2459090" cy="537845"/>
              <a:chOff x="7276715" y="6477638"/>
              <a:chExt cx="2462916" cy="618770"/>
            </a:xfrm>
          </xdr:grpSpPr>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100-0000B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100-0000B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100-0000B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100-0000B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239</xdr:row>
          <xdr:rowOff>21167</xdr:rowOff>
        </xdr:from>
        <xdr:to>
          <xdr:col>4</xdr:col>
          <xdr:colOff>2570903</xdr:colOff>
          <xdr:row>239</xdr:row>
          <xdr:rowOff>559012</xdr:rowOff>
        </xdr:to>
        <xdr:grpSp>
          <xdr:nvGrpSpPr>
            <xdr:cNvPr id="1098" name="Groupe 1097">
              <a:extLst>
                <a:ext uri="{FF2B5EF4-FFF2-40B4-BE49-F238E27FC236}">
                  <a16:creationId xmlns:a16="http://schemas.microsoft.com/office/drawing/2014/main" id="{00000000-0008-0000-0100-00004A040000}"/>
                </a:ext>
              </a:extLst>
            </xdr:cNvPr>
            <xdr:cNvGrpSpPr>
              <a:grpSpLocks/>
            </xdr:cNvGrpSpPr>
          </xdr:nvGrpSpPr>
          <xdr:grpSpPr>
            <a:xfrm>
              <a:off x="6779313" y="131963584"/>
              <a:ext cx="2459090" cy="537845"/>
              <a:chOff x="7276715" y="6477638"/>
              <a:chExt cx="2462916" cy="618770"/>
            </a:xfrm>
          </xdr:grpSpPr>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100-0000B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100-0000B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100-0000B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100-0000B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240</xdr:row>
          <xdr:rowOff>21167</xdr:rowOff>
        </xdr:from>
        <xdr:to>
          <xdr:col>4</xdr:col>
          <xdr:colOff>2570903</xdr:colOff>
          <xdr:row>240</xdr:row>
          <xdr:rowOff>559012</xdr:rowOff>
        </xdr:to>
        <xdr:grpSp>
          <xdr:nvGrpSpPr>
            <xdr:cNvPr id="1103" name="Groupe 1102">
              <a:extLst>
                <a:ext uri="{FF2B5EF4-FFF2-40B4-BE49-F238E27FC236}">
                  <a16:creationId xmlns:a16="http://schemas.microsoft.com/office/drawing/2014/main" id="{00000000-0008-0000-0100-00004F040000}"/>
                </a:ext>
              </a:extLst>
            </xdr:cNvPr>
            <xdr:cNvGrpSpPr>
              <a:grpSpLocks/>
            </xdr:cNvGrpSpPr>
          </xdr:nvGrpSpPr>
          <xdr:grpSpPr>
            <a:xfrm>
              <a:off x="6779313" y="132545667"/>
              <a:ext cx="2459090" cy="537845"/>
              <a:chOff x="7276715" y="6477638"/>
              <a:chExt cx="2462916" cy="618770"/>
            </a:xfrm>
          </xdr:grpSpPr>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100-0000B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100-0000B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100-0000B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100-0000B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241</xdr:row>
          <xdr:rowOff>21167</xdr:rowOff>
        </xdr:from>
        <xdr:to>
          <xdr:col>4</xdr:col>
          <xdr:colOff>2570903</xdr:colOff>
          <xdr:row>241</xdr:row>
          <xdr:rowOff>559012</xdr:rowOff>
        </xdr:to>
        <xdr:grpSp>
          <xdr:nvGrpSpPr>
            <xdr:cNvPr id="1108" name="Groupe 1107">
              <a:extLst>
                <a:ext uri="{FF2B5EF4-FFF2-40B4-BE49-F238E27FC236}">
                  <a16:creationId xmlns:a16="http://schemas.microsoft.com/office/drawing/2014/main" id="{00000000-0008-0000-0100-000054040000}"/>
                </a:ext>
              </a:extLst>
            </xdr:cNvPr>
            <xdr:cNvGrpSpPr>
              <a:grpSpLocks/>
            </xdr:cNvGrpSpPr>
          </xdr:nvGrpSpPr>
          <xdr:grpSpPr>
            <a:xfrm>
              <a:off x="6779313" y="133127750"/>
              <a:ext cx="2459090" cy="537845"/>
              <a:chOff x="7276715" y="6477638"/>
              <a:chExt cx="2462916" cy="618770"/>
            </a:xfrm>
          </xdr:grpSpPr>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100-0000B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100-0000C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100-0000C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100-0000C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242</xdr:row>
          <xdr:rowOff>21167</xdr:rowOff>
        </xdr:from>
        <xdr:to>
          <xdr:col>4</xdr:col>
          <xdr:colOff>2570903</xdr:colOff>
          <xdr:row>242</xdr:row>
          <xdr:rowOff>559012</xdr:rowOff>
        </xdr:to>
        <xdr:grpSp>
          <xdr:nvGrpSpPr>
            <xdr:cNvPr id="1113" name="Groupe 1112">
              <a:extLst>
                <a:ext uri="{FF2B5EF4-FFF2-40B4-BE49-F238E27FC236}">
                  <a16:creationId xmlns:a16="http://schemas.microsoft.com/office/drawing/2014/main" id="{00000000-0008-0000-0100-000059040000}"/>
                </a:ext>
              </a:extLst>
            </xdr:cNvPr>
            <xdr:cNvGrpSpPr>
              <a:grpSpLocks/>
            </xdr:cNvGrpSpPr>
          </xdr:nvGrpSpPr>
          <xdr:grpSpPr>
            <a:xfrm>
              <a:off x="6779313" y="133709834"/>
              <a:ext cx="2459090" cy="537845"/>
              <a:chOff x="7276715" y="6477638"/>
              <a:chExt cx="2462916" cy="618770"/>
            </a:xfrm>
          </xdr:grpSpPr>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100-0000C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100-0000C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100-0000C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100-0000C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243</xdr:row>
          <xdr:rowOff>21167</xdr:rowOff>
        </xdr:from>
        <xdr:to>
          <xdr:col>4</xdr:col>
          <xdr:colOff>2570903</xdr:colOff>
          <xdr:row>243</xdr:row>
          <xdr:rowOff>559012</xdr:rowOff>
        </xdr:to>
        <xdr:grpSp>
          <xdr:nvGrpSpPr>
            <xdr:cNvPr id="1118" name="Groupe 1117">
              <a:extLst>
                <a:ext uri="{FF2B5EF4-FFF2-40B4-BE49-F238E27FC236}">
                  <a16:creationId xmlns:a16="http://schemas.microsoft.com/office/drawing/2014/main" id="{00000000-0008-0000-0100-00005E040000}"/>
                </a:ext>
              </a:extLst>
            </xdr:cNvPr>
            <xdr:cNvGrpSpPr>
              <a:grpSpLocks/>
            </xdr:cNvGrpSpPr>
          </xdr:nvGrpSpPr>
          <xdr:grpSpPr>
            <a:xfrm>
              <a:off x="6779313" y="134291917"/>
              <a:ext cx="2459090" cy="537845"/>
              <a:chOff x="7276715" y="6477638"/>
              <a:chExt cx="2462916" cy="618770"/>
            </a:xfrm>
          </xdr:grpSpPr>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100-0000C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100-0000C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100-0000C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100-0000C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244</xdr:row>
          <xdr:rowOff>21167</xdr:rowOff>
        </xdr:from>
        <xdr:to>
          <xdr:col>4</xdr:col>
          <xdr:colOff>2570903</xdr:colOff>
          <xdr:row>244</xdr:row>
          <xdr:rowOff>559012</xdr:rowOff>
        </xdr:to>
        <xdr:grpSp>
          <xdr:nvGrpSpPr>
            <xdr:cNvPr id="1123" name="Groupe 1122">
              <a:extLst>
                <a:ext uri="{FF2B5EF4-FFF2-40B4-BE49-F238E27FC236}">
                  <a16:creationId xmlns:a16="http://schemas.microsoft.com/office/drawing/2014/main" id="{00000000-0008-0000-0100-000063040000}"/>
                </a:ext>
              </a:extLst>
            </xdr:cNvPr>
            <xdr:cNvGrpSpPr>
              <a:grpSpLocks/>
            </xdr:cNvGrpSpPr>
          </xdr:nvGrpSpPr>
          <xdr:grpSpPr>
            <a:xfrm>
              <a:off x="6779313" y="134874000"/>
              <a:ext cx="2459090" cy="537845"/>
              <a:chOff x="7276715" y="6477638"/>
              <a:chExt cx="2462916" cy="618770"/>
            </a:xfrm>
          </xdr:grpSpPr>
          <xdr:sp macro="" textlink="">
            <xdr:nvSpPr>
              <xdr:cNvPr id="3019" name="Check Box 971" hidden="1">
                <a:extLst>
                  <a:ext uri="{63B3BB69-23CF-44E3-9099-C40C66FF867C}">
                    <a14:compatExt spid="_x0000_s3019"/>
                  </a:ext>
                  <a:ext uri="{FF2B5EF4-FFF2-40B4-BE49-F238E27FC236}">
                    <a16:creationId xmlns:a16="http://schemas.microsoft.com/office/drawing/2014/main" id="{00000000-0008-0000-0100-0000C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100-0000C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100-0000C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100-0000C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245</xdr:row>
          <xdr:rowOff>21167</xdr:rowOff>
        </xdr:from>
        <xdr:to>
          <xdr:col>4</xdr:col>
          <xdr:colOff>2570903</xdr:colOff>
          <xdr:row>245</xdr:row>
          <xdr:rowOff>559012</xdr:rowOff>
        </xdr:to>
        <xdr:grpSp>
          <xdr:nvGrpSpPr>
            <xdr:cNvPr id="1128" name="Groupe 1127">
              <a:extLst>
                <a:ext uri="{FF2B5EF4-FFF2-40B4-BE49-F238E27FC236}">
                  <a16:creationId xmlns:a16="http://schemas.microsoft.com/office/drawing/2014/main" id="{00000000-0008-0000-0100-000068040000}"/>
                </a:ext>
              </a:extLst>
            </xdr:cNvPr>
            <xdr:cNvGrpSpPr>
              <a:grpSpLocks/>
            </xdr:cNvGrpSpPr>
          </xdr:nvGrpSpPr>
          <xdr:grpSpPr>
            <a:xfrm>
              <a:off x="6779313" y="135456084"/>
              <a:ext cx="2459090" cy="537845"/>
              <a:chOff x="7276715" y="6477638"/>
              <a:chExt cx="2462916" cy="618770"/>
            </a:xfrm>
          </xdr:grpSpPr>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100-0000C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100-0000D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100-0000D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100-0000D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246</xdr:row>
          <xdr:rowOff>21167</xdr:rowOff>
        </xdr:from>
        <xdr:to>
          <xdr:col>4</xdr:col>
          <xdr:colOff>2570903</xdr:colOff>
          <xdr:row>246</xdr:row>
          <xdr:rowOff>559012</xdr:rowOff>
        </xdr:to>
        <xdr:grpSp>
          <xdr:nvGrpSpPr>
            <xdr:cNvPr id="1133" name="Groupe 1132">
              <a:extLst>
                <a:ext uri="{FF2B5EF4-FFF2-40B4-BE49-F238E27FC236}">
                  <a16:creationId xmlns:a16="http://schemas.microsoft.com/office/drawing/2014/main" id="{00000000-0008-0000-0100-00006D040000}"/>
                </a:ext>
              </a:extLst>
            </xdr:cNvPr>
            <xdr:cNvGrpSpPr>
              <a:grpSpLocks/>
            </xdr:cNvGrpSpPr>
          </xdr:nvGrpSpPr>
          <xdr:grpSpPr>
            <a:xfrm>
              <a:off x="6779313" y="136038167"/>
              <a:ext cx="2459090" cy="537845"/>
              <a:chOff x="7276715" y="6477638"/>
              <a:chExt cx="2462916" cy="618770"/>
            </a:xfrm>
          </xdr:grpSpPr>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100-0000D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100-0000D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100-0000D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100-0000D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247</xdr:row>
          <xdr:rowOff>21167</xdr:rowOff>
        </xdr:from>
        <xdr:to>
          <xdr:col>4</xdr:col>
          <xdr:colOff>2570903</xdr:colOff>
          <xdr:row>247</xdr:row>
          <xdr:rowOff>559012</xdr:rowOff>
        </xdr:to>
        <xdr:grpSp>
          <xdr:nvGrpSpPr>
            <xdr:cNvPr id="1138" name="Groupe 1137">
              <a:extLst>
                <a:ext uri="{FF2B5EF4-FFF2-40B4-BE49-F238E27FC236}">
                  <a16:creationId xmlns:a16="http://schemas.microsoft.com/office/drawing/2014/main" id="{00000000-0008-0000-0100-000072040000}"/>
                </a:ext>
              </a:extLst>
            </xdr:cNvPr>
            <xdr:cNvGrpSpPr>
              <a:grpSpLocks/>
            </xdr:cNvGrpSpPr>
          </xdr:nvGrpSpPr>
          <xdr:grpSpPr>
            <a:xfrm>
              <a:off x="6779313" y="136620250"/>
              <a:ext cx="2459090" cy="537845"/>
              <a:chOff x="7276715" y="6477638"/>
              <a:chExt cx="2462916" cy="618770"/>
            </a:xfrm>
          </xdr:grpSpPr>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100-0000D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100-0000D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100-0000D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100-0000D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248</xdr:row>
          <xdr:rowOff>21167</xdr:rowOff>
        </xdr:from>
        <xdr:to>
          <xdr:col>4</xdr:col>
          <xdr:colOff>2570903</xdr:colOff>
          <xdr:row>248</xdr:row>
          <xdr:rowOff>559012</xdr:rowOff>
        </xdr:to>
        <xdr:grpSp>
          <xdr:nvGrpSpPr>
            <xdr:cNvPr id="1143" name="Groupe 1142">
              <a:extLst>
                <a:ext uri="{FF2B5EF4-FFF2-40B4-BE49-F238E27FC236}">
                  <a16:creationId xmlns:a16="http://schemas.microsoft.com/office/drawing/2014/main" id="{00000000-0008-0000-0100-000077040000}"/>
                </a:ext>
              </a:extLst>
            </xdr:cNvPr>
            <xdr:cNvGrpSpPr>
              <a:grpSpLocks/>
            </xdr:cNvGrpSpPr>
          </xdr:nvGrpSpPr>
          <xdr:grpSpPr>
            <a:xfrm>
              <a:off x="6779313" y="137202334"/>
              <a:ext cx="2459090" cy="537845"/>
              <a:chOff x="7276715" y="6477638"/>
              <a:chExt cx="2462916" cy="618770"/>
            </a:xfrm>
          </xdr:grpSpPr>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100-0000D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100-0000D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100-0000D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100-0000D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249</xdr:row>
          <xdr:rowOff>21167</xdr:rowOff>
        </xdr:from>
        <xdr:to>
          <xdr:col>4</xdr:col>
          <xdr:colOff>2570903</xdr:colOff>
          <xdr:row>249</xdr:row>
          <xdr:rowOff>559012</xdr:rowOff>
        </xdr:to>
        <xdr:grpSp>
          <xdr:nvGrpSpPr>
            <xdr:cNvPr id="1148" name="Groupe 1147">
              <a:extLst>
                <a:ext uri="{FF2B5EF4-FFF2-40B4-BE49-F238E27FC236}">
                  <a16:creationId xmlns:a16="http://schemas.microsoft.com/office/drawing/2014/main" id="{00000000-0008-0000-0100-00007C040000}"/>
                </a:ext>
              </a:extLst>
            </xdr:cNvPr>
            <xdr:cNvGrpSpPr>
              <a:grpSpLocks/>
            </xdr:cNvGrpSpPr>
          </xdr:nvGrpSpPr>
          <xdr:grpSpPr>
            <a:xfrm>
              <a:off x="6779313" y="137784417"/>
              <a:ext cx="2459090" cy="537845"/>
              <a:chOff x="7276715" y="6477638"/>
              <a:chExt cx="2462916" cy="618770"/>
            </a:xfrm>
          </xdr:grpSpPr>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100-0000D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100-0000E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100-0000E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100-0000E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250</xdr:row>
          <xdr:rowOff>21167</xdr:rowOff>
        </xdr:from>
        <xdr:to>
          <xdr:col>4</xdr:col>
          <xdr:colOff>2570903</xdr:colOff>
          <xdr:row>250</xdr:row>
          <xdr:rowOff>559012</xdr:rowOff>
        </xdr:to>
        <xdr:grpSp>
          <xdr:nvGrpSpPr>
            <xdr:cNvPr id="1153" name="Groupe 1152">
              <a:extLst>
                <a:ext uri="{FF2B5EF4-FFF2-40B4-BE49-F238E27FC236}">
                  <a16:creationId xmlns:a16="http://schemas.microsoft.com/office/drawing/2014/main" id="{00000000-0008-0000-0100-000081040000}"/>
                </a:ext>
              </a:extLst>
            </xdr:cNvPr>
            <xdr:cNvGrpSpPr>
              <a:grpSpLocks/>
            </xdr:cNvGrpSpPr>
          </xdr:nvGrpSpPr>
          <xdr:grpSpPr>
            <a:xfrm>
              <a:off x="6779313" y="138366500"/>
              <a:ext cx="2459090" cy="537845"/>
              <a:chOff x="7276715" y="6477638"/>
              <a:chExt cx="2462916" cy="618770"/>
            </a:xfrm>
          </xdr:grpSpPr>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100-0000E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100-0000E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100-0000E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100-0000E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251</xdr:row>
          <xdr:rowOff>21167</xdr:rowOff>
        </xdr:from>
        <xdr:to>
          <xdr:col>4</xdr:col>
          <xdr:colOff>2570903</xdr:colOff>
          <xdr:row>251</xdr:row>
          <xdr:rowOff>559012</xdr:rowOff>
        </xdr:to>
        <xdr:grpSp>
          <xdr:nvGrpSpPr>
            <xdr:cNvPr id="1158" name="Groupe 1157">
              <a:extLst>
                <a:ext uri="{FF2B5EF4-FFF2-40B4-BE49-F238E27FC236}">
                  <a16:creationId xmlns:a16="http://schemas.microsoft.com/office/drawing/2014/main" id="{00000000-0008-0000-0100-000086040000}"/>
                </a:ext>
              </a:extLst>
            </xdr:cNvPr>
            <xdr:cNvGrpSpPr>
              <a:grpSpLocks/>
            </xdr:cNvGrpSpPr>
          </xdr:nvGrpSpPr>
          <xdr:grpSpPr>
            <a:xfrm>
              <a:off x="6779313" y="138948584"/>
              <a:ext cx="2459090" cy="537845"/>
              <a:chOff x="7276715" y="6477638"/>
              <a:chExt cx="2462916" cy="618770"/>
            </a:xfrm>
          </xdr:grpSpPr>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100-0000E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100-0000E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100-0000E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100-0000E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252</xdr:row>
          <xdr:rowOff>21167</xdr:rowOff>
        </xdr:from>
        <xdr:to>
          <xdr:col>4</xdr:col>
          <xdr:colOff>2570903</xdr:colOff>
          <xdr:row>252</xdr:row>
          <xdr:rowOff>559012</xdr:rowOff>
        </xdr:to>
        <xdr:grpSp>
          <xdr:nvGrpSpPr>
            <xdr:cNvPr id="1163" name="Groupe 1162">
              <a:extLst>
                <a:ext uri="{FF2B5EF4-FFF2-40B4-BE49-F238E27FC236}">
                  <a16:creationId xmlns:a16="http://schemas.microsoft.com/office/drawing/2014/main" id="{00000000-0008-0000-0100-00008B040000}"/>
                </a:ext>
              </a:extLst>
            </xdr:cNvPr>
            <xdr:cNvGrpSpPr>
              <a:grpSpLocks/>
            </xdr:cNvGrpSpPr>
          </xdr:nvGrpSpPr>
          <xdr:grpSpPr>
            <a:xfrm>
              <a:off x="6779313" y="139530667"/>
              <a:ext cx="2459090" cy="537845"/>
              <a:chOff x="7276715" y="6477638"/>
              <a:chExt cx="2462916" cy="618770"/>
            </a:xfrm>
          </xdr:grpSpPr>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100-0000E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100-0000E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100-0000E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100-0000E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253</xdr:row>
          <xdr:rowOff>21167</xdr:rowOff>
        </xdr:from>
        <xdr:to>
          <xdr:col>4</xdr:col>
          <xdr:colOff>2570903</xdr:colOff>
          <xdr:row>253</xdr:row>
          <xdr:rowOff>559012</xdr:rowOff>
        </xdr:to>
        <xdr:grpSp>
          <xdr:nvGrpSpPr>
            <xdr:cNvPr id="1168" name="Groupe 1167">
              <a:extLst>
                <a:ext uri="{FF2B5EF4-FFF2-40B4-BE49-F238E27FC236}">
                  <a16:creationId xmlns:a16="http://schemas.microsoft.com/office/drawing/2014/main" id="{00000000-0008-0000-0100-000090040000}"/>
                </a:ext>
              </a:extLst>
            </xdr:cNvPr>
            <xdr:cNvGrpSpPr>
              <a:grpSpLocks/>
            </xdr:cNvGrpSpPr>
          </xdr:nvGrpSpPr>
          <xdr:grpSpPr>
            <a:xfrm>
              <a:off x="6779313" y="140112750"/>
              <a:ext cx="2459090" cy="537845"/>
              <a:chOff x="7276715" y="6477638"/>
              <a:chExt cx="2462916" cy="618770"/>
            </a:xfrm>
          </xdr:grpSpPr>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100-0000E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100-0000F0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100-0000F1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100-0000F2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254</xdr:row>
          <xdr:rowOff>21167</xdr:rowOff>
        </xdr:from>
        <xdr:to>
          <xdr:col>4</xdr:col>
          <xdr:colOff>2570903</xdr:colOff>
          <xdr:row>254</xdr:row>
          <xdr:rowOff>559012</xdr:rowOff>
        </xdr:to>
        <xdr:grpSp>
          <xdr:nvGrpSpPr>
            <xdr:cNvPr id="1173" name="Groupe 1172">
              <a:extLst>
                <a:ext uri="{FF2B5EF4-FFF2-40B4-BE49-F238E27FC236}">
                  <a16:creationId xmlns:a16="http://schemas.microsoft.com/office/drawing/2014/main" id="{00000000-0008-0000-0100-000095040000}"/>
                </a:ext>
              </a:extLst>
            </xdr:cNvPr>
            <xdr:cNvGrpSpPr>
              <a:grpSpLocks/>
            </xdr:cNvGrpSpPr>
          </xdr:nvGrpSpPr>
          <xdr:grpSpPr>
            <a:xfrm>
              <a:off x="6779313" y="140694834"/>
              <a:ext cx="2459090" cy="537845"/>
              <a:chOff x="7276715" y="6477638"/>
              <a:chExt cx="2462916" cy="618770"/>
            </a:xfrm>
          </xdr:grpSpPr>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100-0000F3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100-0000F4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100-0000F5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100-0000F6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255</xdr:row>
          <xdr:rowOff>21167</xdr:rowOff>
        </xdr:from>
        <xdr:to>
          <xdr:col>4</xdr:col>
          <xdr:colOff>2570903</xdr:colOff>
          <xdr:row>255</xdr:row>
          <xdr:rowOff>559012</xdr:rowOff>
        </xdr:to>
        <xdr:grpSp>
          <xdr:nvGrpSpPr>
            <xdr:cNvPr id="1178" name="Groupe 1177">
              <a:extLst>
                <a:ext uri="{FF2B5EF4-FFF2-40B4-BE49-F238E27FC236}">
                  <a16:creationId xmlns:a16="http://schemas.microsoft.com/office/drawing/2014/main" id="{00000000-0008-0000-0100-00009A040000}"/>
                </a:ext>
              </a:extLst>
            </xdr:cNvPr>
            <xdr:cNvGrpSpPr>
              <a:grpSpLocks/>
            </xdr:cNvGrpSpPr>
          </xdr:nvGrpSpPr>
          <xdr:grpSpPr>
            <a:xfrm>
              <a:off x="6779313" y="141276917"/>
              <a:ext cx="2459090" cy="537845"/>
              <a:chOff x="7276715" y="6477638"/>
              <a:chExt cx="2462916" cy="618770"/>
            </a:xfrm>
          </xdr:grpSpPr>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100-0000F7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100-0000F8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100-0000F9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100-0000FA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256</xdr:row>
          <xdr:rowOff>21167</xdr:rowOff>
        </xdr:from>
        <xdr:to>
          <xdr:col>4</xdr:col>
          <xdr:colOff>2570903</xdr:colOff>
          <xdr:row>256</xdr:row>
          <xdr:rowOff>559012</xdr:rowOff>
        </xdr:to>
        <xdr:grpSp>
          <xdr:nvGrpSpPr>
            <xdr:cNvPr id="1183" name="Groupe 1182">
              <a:extLst>
                <a:ext uri="{FF2B5EF4-FFF2-40B4-BE49-F238E27FC236}">
                  <a16:creationId xmlns:a16="http://schemas.microsoft.com/office/drawing/2014/main" id="{00000000-0008-0000-0100-00009F040000}"/>
                </a:ext>
              </a:extLst>
            </xdr:cNvPr>
            <xdr:cNvGrpSpPr>
              <a:grpSpLocks/>
            </xdr:cNvGrpSpPr>
          </xdr:nvGrpSpPr>
          <xdr:grpSpPr>
            <a:xfrm>
              <a:off x="6779313" y="141859000"/>
              <a:ext cx="2459090" cy="537845"/>
              <a:chOff x="7276715" y="6477638"/>
              <a:chExt cx="2462916" cy="618770"/>
            </a:xfrm>
          </xdr:grpSpPr>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100-0000FB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100-0000FC0B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100-0000FD0B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100-0000FE0B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257</xdr:row>
          <xdr:rowOff>21167</xdr:rowOff>
        </xdr:from>
        <xdr:to>
          <xdr:col>4</xdr:col>
          <xdr:colOff>2570903</xdr:colOff>
          <xdr:row>257</xdr:row>
          <xdr:rowOff>559012</xdr:rowOff>
        </xdr:to>
        <xdr:grpSp>
          <xdr:nvGrpSpPr>
            <xdr:cNvPr id="1188" name="Groupe 1187">
              <a:extLst>
                <a:ext uri="{FF2B5EF4-FFF2-40B4-BE49-F238E27FC236}">
                  <a16:creationId xmlns:a16="http://schemas.microsoft.com/office/drawing/2014/main" id="{00000000-0008-0000-0100-0000A4040000}"/>
                </a:ext>
              </a:extLst>
            </xdr:cNvPr>
            <xdr:cNvGrpSpPr>
              <a:grpSpLocks/>
            </xdr:cNvGrpSpPr>
          </xdr:nvGrpSpPr>
          <xdr:grpSpPr>
            <a:xfrm>
              <a:off x="6779313" y="142441084"/>
              <a:ext cx="2459090" cy="537845"/>
              <a:chOff x="7276715" y="6477638"/>
              <a:chExt cx="2462916" cy="618770"/>
            </a:xfrm>
          </xdr:grpSpPr>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100-0000FF0B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52" name="Check Box 1024" hidden="1">
                <a:extLst>
                  <a:ext uri="{63B3BB69-23CF-44E3-9099-C40C66FF867C}">
                    <a14:compatExt spid="_x0000_s23552"/>
                  </a:ext>
                  <a:ext uri="{FF2B5EF4-FFF2-40B4-BE49-F238E27FC236}">
                    <a16:creationId xmlns:a16="http://schemas.microsoft.com/office/drawing/2014/main" id="{00000000-0008-0000-0100-00000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53" name="Check Box 1025"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54" name="Check Box 1026"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258</xdr:row>
          <xdr:rowOff>21167</xdr:rowOff>
        </xdr:from>
        <xdr:to>
          <xdr:col>4</xdr:col>
          <xdr:colOff>2570903</xdr:colOff>
          <xdr:row>258</xdr:row>
          <xdr:rowOff>559012</xdr:rowOff>
        </xdr:to>
        <xdr:grpSp>
          <xdr:nvGrpSpPr>
            <xdr:cNvPr id="1193" name="Groupe 1192">
              <a:extLst>
                <a:ext uri="{FF2B5EF4-FFF2-40B4-BE49-F238E27FC236}">
                  <a16:creationId xmlns:a16="http://schemas.microsoft.com/office/drawing/2014/main" id="{00000000-0008-0000-0100-0000A9040000}"/>
                </a:ext>
              </a:extLst>
            </xdr:cNvPr>
            <xdr:cNvGrpSpPr>
              <a:grpSpLocks/>
            </xdr:cNvGrpSpPr>
          </xdr:nvGrpSpPr>
          <xdr:grpSpPr>
            <a:xfrm>
              <a:off x="6779313" y="143023167"/>
              <a:ext cx="2459090" cy="537845"/>
              <a:chOff x="7276715" y="6477638"/>
              <a:chExt cx="2462916" cy="618770"/>
            </a:xfrm>
          </xdr:grpSpPr>
          <xdr:sp macro="" textlink="">
            <xdr:nvSpPr>
              <xdr:cNvPr id="23555" name="Check Box 1027"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56" name="Check Box 1028"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57" name="Check Box 1029"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58" name="Check Box 1030"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259</xdr:row>
          <xdr:rowOff>21167</xdr:rowOff>
        </xdr:from>
        <xdr:to>
          <xdr:col>4</xdr:col>
          <xdr:colOff>2570903</xdr:colOff>
          <xdr:row>259</xdr:row>
          <xdr:rowOff>559012</xdr:rowOff>
        </xdr:to>
        <xdr:grpSp>
          <xdr:nvGrpSpPr>
            <xdr:cNvPr id="1198" name="Groupe 1197">
              <a:extLst>
                <a:ext uri="{FF2B5EF4-FFF2-40B4-BE49-F238E27FC236}">
                  <a16:creationId xmlns:a16="http://schemas.microsoft.com/office/drawing/2014/main" id="{00000000-0008-0000-0100-0000AE040000}"/>
                </a:ext>
              </a:extLst>
            </xdr:cNvPr>
            <xdr:cNvGrpSpPr>
              <a:grpSpLocks/>
            </xdr:cNvGrpSpPr>
          </xdr:nvGrpSpPr>
          <xdr:grpSpPr>
            <a:xfrm>
              <a:off x="6779313" y="143605250"/>
              <a:ext cx="2459090" cy="537845"/>
              <a:chOff x="7276715" y="6477638"/>
              <a:chExt cx="2462916" cy="618770"/>
            </a:xfrm>
          </xdr:grpSpPr>
          <xdr:sp macro="" textlink="">
            <xdr:nvSpPr>
              <xdr:cNvPr id="23559" name="Check Box 1031"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60" name="Check Box 1032"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61" name="Check Box 1033"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62" name="Check Box 1034"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260</xdr:row>
          <xdr:rowOff>21167</xdr:rowOff>
        </xdr:from>
        <xdr:to>
          <xdr:col>4</xdr:col>
          <xdr:colOff>2570903</xdr:colOff>
          <xdr:row>260</xdr:row>
          <xdr:rowOff>559012</xdr:rowOff>
        </xdr:to>
        <xdr:grpSp>
          <xdr:nvGrpSpPr>
            <xdr:cNvPr id="1203" name="Groupe 1202">
              <a:extLst>
                <a:ext uri="{FF2B5EF4-FFF2-40B4-BE49-F238E27FC236}">
                  <a16:creationId xmlns:a16="http://schemas.microsoft.com/office/drawing/2014/main" id="{00000000-0008-0000-0100-0000B3040000}"/>
                </a:ext>
              </a:extLst>
            </xdr:cNvPr>
            <xdr:cNvGrpSpPr>
              <a:grpSpLocks/>
            </xdr:cNvGrpSpPr>
          </xdr:nvGrpSpPr>
          <xdr:grpSpPr>
            <a:xfrm>
              <a:off x="6779313" y="144187334"/>
              <a:ext cx="2459090" cy="537845"/>
              <a:chOff x="7276715" y="6477638"/>
              <a:chExt cx="2462916" cy="618770"/>
            </a:xfrm>
          </xdr:grpSpPr>
          <xdr:sp macro="" textlink="">
            <xdr:nvSpPr>
              <xdr:cNvPr id="23563" name="Check Box 1035" hidden="1">
                <a:extLst>
                  <a:ext uri="{63B3BB69-23CF-44E3-9099-C40C66FF867C}">
                    <a14:compatExt spid="_x0000_s23563"/>
                  </a:ext>
                  <a:ext uri="{FF2B5EF4-FFF2-40B4-BE49-F238E27FC236}">
                    <a16:creationId xmlns:a16="http://schemas.microsoft.com/office/drawing/2014/main" id="{00000000-0008-0000-0100-00000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64" name="Check Box 1036"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65" name="Check Box 1037"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66" name="Check Box 1038"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261</xdr:row>
          <xdr:rowOff>21167</xdr:rowOff>
        </xdr:from>
        <xdr:to>
          <xdr:col>4</xdr:col>
          <xdr:colOff>2570903</xdr:colOff>
          <xdr:row>261</xdr:row>
          <xdr:rowOff>559012</xdr:rowOff>
        </xdr:to>
        <xdr:grpSp>
          <xdr:nvGrpSpPr>
            <xdr:cNvPr id="1208" name="Groupe 1207">
              <a:extLst>
                <a:ext uri="{FF2B5EF4-FFF2-40B4-BE49-F238E27FC236}">
                  <a16:creationId xmlns:a16="http://schemas.microsoft.com/office/drawing/2014/main" id="{00000000-0008-0000-0100-0000B8040000}"/>
                </a:ext>
              </a:extLst>
            </xdr:cNvPr>
            <xdr:cNvGrpSpPr>
              <a:grpSpLocks/>
            </xdr:cNvGrpSpPr>
          </xdr:nvGrpSpPr>
          <xdr:grpSpPr>
            <a:xfrm>
              <a:off x="6779313" y="144769417"/>
              <a:ext cx="2459090" cy="537845"/>
              <a:chOff x="7276715" y="6477638"/>
              <a:chExt cx="2462916" cy="618770"/>
            </a:xfrm>
          </xdr:grpSpPr>
          <xdr:sp macro="" textlink="">
            <xdr:nvSpPr>
              <xdr:cNvPr id="23567" name="Check Box 1039"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68" name="Check Box 1040"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69" name="Check Box 1041"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70" name="Check Box 1042"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262</xdr:row>
          <xdr:rowOff>21167</xdr:rowOff>
        </xdr:from>
        <xdr:to>
          <xdr:col>4</xdr:col>
          <xdr:colOff>2570903</xdr:colOff>
          <xdr:row>262</xdr:row>
          <xdr:rowOff>559012</xdr:rowOff>
        </xdr:to>
        <xdr:grpSp>
          <xdr:nvGrpSpPr>
            <xdr:cNvPr id="1213" name="Groupe 1212">
              <a:extLst>
                <a:ext uri="{FF2B5EF4-FFF2-40B4-BE49-F238E27FC236}">
                  <a16:creationId xmlns:a16="http://schemas.microsoft.com/office/drawing/2014/main" id="{00000000-0008-0000-0100-0000BD040000}"/>
                </a:ext>
              </a:extLst>
            </xdr:cNvPr>
            <xdr:cNvGrpSpPr>
              <a:grpSpLocks/>
            </xdr:cNvGrpSpPr>
          </xdr:nvGrpSpPr>
          <xdr:grpSpPr>
            <a:xfrm>
              <a:off x="6779313" y="145351500"/>
              <a:ext cx="2459090" cy="537845"/>
              <a:chOff x="7276715" y="6477638"/>
              <a:chExt cx="2462916" cy="618770"/>
            </a:xfrm>
          </xdr:grpSpPr>
          <xdr:sp macro="" textlink="">
            <xdr:nvSpPr>
              <xdr:cNvPr id="23571" name="Check Box 1043"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72" name="Check Box 1044"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73" name="Check Box 1045" hidden="1">
                <a:extLst>
                  <a:ext uri="{63B3BB69-23CF-44E3-9099-C40C66FF867C}">
                    <a14:compatExt spid="_x0000_s23573"/>
                  </a:ext>
                  <a:ext uri="{FF2B5EF4-FFF2-40B4-BE49-F238E27FC236}">
                    <a16:creationId xmlns:a16="http://schemas.microsoft.com/office/drawing/2014/main" id="{00000000-0008-0000-0100-00001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74" name="Check Box 1046" hidden="1">
                <a:extLst>
                  <a:ext uri="{63B3BB69-23CF-44E3-9099-C40C66FF867C}">
                    <a14:compatExt spid="_x0000_s23574"/>
                  </a:ext>
                  <a:ext uri="{FF2B5EF4-FFF2-40B4-BE49-F238E27FC236}">
                    <a16:creationId xmlns:a16="http://schemas.microsoft.com/office/drawing/2014/main" id="{00000000-0008-0000-0100-00001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263</xdr:row>
          <xdr:rowOff>21167</xdr:rowOff>
        </xdr:from>
        <xdr:to>
          <xdr:col>4</xdr:col>
          <xdr:colOff>2570903</xdr:colOff>
          <xdr:row>263</xdr:row>
          <xdr:rowOff>559012</xdr:rowOff>
        </xdr:to>
        <xdr:grpSp>
          <xdr:nvGrpSpPr>
            <xdr:cNvPr id="1218" name="Groupe 1217">
              <a:extLst>
                <a:ext uri="{FF2B5EF4-FFF2-40B4-BE49-F238E27FC236}">
                  <a16:creationId xmlns:a16="http://schemas.microsoft.com/office/drawing/2014/main" id="{00000000-0008-0000-0100-0000C2040000}"/>
                </a:ext>
              </a:extLst>
            </xdr:cNvPr>
            <xdr:cNvGrpSpPr>
              <a:grpSpLocks/>
            </xdr:cNvGrpSpPr>
          </xdr:nvGrpSpPr>
          <xdr:grpSpPr>
            <a:xfrm>
              <a:off x="6779313" y="145933584"/>
              <a:ext cx="2459090" cy="537845"/>
              <a:chOff x="7276715" y="6477638"/>
              <a:chExt cx="2462916" cy="618770"/>
            </a:xfrm>
          </xdr:grpSpPr>
          <xdr:sp macro="" textlink="">
            <xdr:nvSpPr>
              <xdr:cNvPr id="23575" name="Check Box 1047" hidden="1">
                <a:extLst>
                  <a:ext uri="{63B3BB69-23CF-44E3-9099-C40C66FF867C}">
                    <a14:compatExt spid="_x0000_s23575"/>
                  </a:ext>
                  <a:ext uri="{FF2B5EF4-FFF2-40B4-BE49-F238E27FC236}">
                    <a16:creationId xmlns:a16="http://schemas.microsoft.com/office/drawing/2014/main" id="{00000000-0008-0000-0100-00001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76" name="Check Box 1048" hidden="1">
                <a:extLst>
                  <a:ext uri="{63B3BB69-23CF-44E3-9099-C40C66FF867C}">
                    <a14:compatExt spid="_x0000_s23576"/>
                  </a:ext>
                  <a:ext uri="{FF2B5EF4-FFF2-40B4-BE49-F238E27FC236}">
                    <a16:creationId xmlns:a16="http://schemas.microsoft.com/office/drawing/2014/main" id="{00000000-0008-0000-0100-00001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77" name="Check Box 1049"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78" name="Check Box 1050" hidden="1">
                <a:extLst>
                  <a:ext uri="{63B3BB69-23CF-44E3-9099-C40C66FF867C}">
                    <a14:compatExt spid="_x0000_s23578"/>
                  </a:ext>
                  <a:ext uri="{FF2B5EF4-FFF2-40B4-BE49-F238E27FC236}">
                    <a16:creationId xmlns:a16="http://schemas.microsoft.com/office/drawing/2014/main" id="{00000000-0008-0000-0100-00001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264</xdr:row>
          <xdr:rowOff>21167</xdr:rowOff>
        </xdr:from>
        <xdr:to>
          <xdr:col>4</xdr:col>
          <xdr:colOff>2570903</xdr:colOff>
          <xdr:row>264</xdr:row>
          <xdr:rowOff>559012</xdr:rowOff>
        </xdr:to>
        <xdr:grpSp>
          <xdr:nvGrpSpPr>
            <xdr:cNvPr id="1223" name="Groupe 1222">
              <a:extLst>
                <a:ext uri="{FF2B5EF4-FFF2-40B4-BE49-F238E27FC236}">
                  <a16:creationId xmlns:a16="http://schemas.microsoft.com/office/drawing/2014/main" id="{00000000-0008-0000-0100-0000C7040000}"/>
                </a:ext>
              </a:extLst>
            </xdr:cNvPr>
            <xdr:cNvGrpSpPr>
              <a:grpSpLocks/>
            </xdr:cNvGrpSpPr>
          </xdr:nvGrpSpPr>
          <xdr:grpSpPr>
            <a:xfrm>
              <a:off x="6779313" y="146515667"/>
              <a:ext cx="2459090" cy="537845"/>
              <a:chOff x="7276715" y="6477638"/>
              <a:chExt cx="2462916" cy="618770"/>
            </a:xfrm>
          </xdr:grpSpPr>
          <xdr:sp macro="" textlink="">
            <xdr:nvSpPr>
              <xdr:cNvPr id="23579" name="Check Box 1051" hidden="1">
                <a:extLst>
                  <a:ext uri="{63B3BB69-23CF-44E3-9099-C40C66FF867C}">
                    <a14:compatExt spid="_x0000_s23579"/>
                  </a:ext>
                  <a:ext uri="{FF2B5EF4-FFF2-40B4-BE49-F238E27FC236}">
                    <a16:creationId xmlns:a16="http://schemas.microsoft.com/office/drawing/2014/main" id="{00000000-0008-0000-0100-00001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80" name="Check Box 1052" hidden="1">
                <a:extLst>
                  <a:ext uri="{63B3BB69-23CF-44E3-9099-C40C66FF867C}">
                    <a14:compatExt spid="_x0000_s23580"/>
                  </a:ext>
                  <a:ext uri="{FF2B5EF4-FFF2-40B4-BE49-F238E27FC236}">
                    <a16:creationId xmlns:a16="http://schemas.microsoft.com/office/drawing/2014/main" id="{00000000-0008-0000-0100-00001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81" name="Check Box 1053" hidden="1">
                <a:extLst>
                  <a:ext uri="{63B3BB69-23CF-44E3-9099-C40C66FF867C}">
                    <a14:compatExt spid="_x0000_s23581"/>
                  </a:ext>
                  <a:ext uri="{FF2B5EF4-FFF2-40B4-BE49-F238E27FC236}">
                    <a16:creationId xmlns:a16="http://schemas.microsoft.com/office/drawing/2014/main" id="{00000000-0008-0000-0100-00001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82" name="Check Box 1054" hidden="1">
                <a:extLst>
                  <a:ext uri="{63B3BB69-23CF-44E3-9099-C40C66FF867C}">
                    <a14:compatExt spid="_x0000_s23582"/>
                  </a:ext>
                  <a:ext uri="{FF2B5EF4-FFF2-40B4-BE49-F238E27FC236}">
                    <a16:creationId xmlns:a16="http://schemas.microsoft.com/office/drawing/2014/main" id="{00000000-0008-0000-0100-00001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265</xdr:row>
          <xdr:rowOff>21167</xdr:rowOff>
        </xdr:from>
        <xdr:to>
          <xdr:col>4</xdr:col>
          <xdr:colOff>2570903</xdr:colOff>
          <xdr:row>265</xdr:row>
          <xdr:rowOff>559012</xdr:rowOff>
        </xdr:to>
        <xdr:grpSp>
          <xdr:nvGrpSpPr>
            <xdr:cNvPr id="1228" name="Groupe 1227">
              <a:extLst>
                <a:ext uri="{FF2B5EF4-FFF2-40B4-BE49-F238E27FC236}">
                  <a16:creationId xmlns:a16="http://schemas.microsoft.com/office/drawing/2014/main" id="{00000000-0008-0000-0100-0000CC040000}"/>
                </a:ext>
              </a:extLst>
            </xdr:cNvPr>
            <xdr:cNvGrpSpPr>
              <a:grpSpLocks/>
            </xdr:cNvGrpSpPr>
          </xdr:nvGrpSpPr>
          <xdr:grpSpPr>
            <a:xfrm>
              <a:off x="6779313" y="147097750"/>
              <a:ext cx="2459090" cy="537845"/>
              <a:chOff x="7276715" y="6477638"/>
              <a:chExt cx="2462916" cy="618770"/>
            </a:xfrm>
          </xdr:grpSpPr>
          <xdr:sp macro="" textlink="">
            <xdr:nvSpPr>
              <xdr:cNvPr id="23583" name="Check Box 1055" hidden="1">
                <a:extLst>
                  <a:ext uri="{63B3BB69-23CF-44E3-9099-C40C66FF867C}">
                    <a14:compatExt spid="_x0000_s23583"/>
                  </a:ext>
                  <a:ext uri="{FF2B5EF4-FFF2-40B4-BE49-F238E27FC236}">
                    <a16:creationId xmlns:a16="http://schemas.microsoft.com/office/drawing/2014/main" id="{00000000-0008-0000-0100-00001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84" name="Check Box 1056" hidden="1">
                <a:extLst>
                  <a:ext uri="{63B3BB69-23CF-44E3-9099-C40C66FF867C}">
                    <a14:compatExt spid="_x0000_s23584"/>
                  </a:ext>
                  <a:ext uri="{FF2B5EF4-FFF2-40B4-BE49-F238E27FC236}">
                    <a16:creationId xmlns:a16="http://schemas.microsoft.com/office/drawing/2014/main" id="{00000000-0008-0000-0100-00002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85" name="Check Box 1057" hidden="1">
                <a:extLst>
                  <a:ext uri="{63B3BB69-23CF-44E3-9099-C40C66FF867C}">
                    <a14:compatExt spid="_x0000_s23585"/>
                  </a:ext>
                  <a:ext uri="{FF2B5EF4-FFF2-40B4-BE49-F238E27FC236}">
                    <a16:creationId xmlns:a16="http://schemas.microsoft.com/office/drawing/2014/main" id="{00000000-0008-0000-0100-00002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86" name="Check Box 1058" hidden="1">
                <a:extLst>
                  <a:ext uri="{63B3BB69-23CF-44E3-9099-C40C66FF867C}">
                    <a14:compatExt spid="_x0000_s23586"/>
                  </a:ext>
                  <a:ext uri="{FF2B5EF4-FFF2-40B4-BE49-F238E27FC236}">
                    <a16:creationId xmlns:a16="http://schemas.microsoft.com/office/drawing/2014/main" id="{00000000-0008-0000-0100-00002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266</xdr:row>
          <xdr:rowOff>21167</xdr:rowOff>
        </xdr:from>
        <xdr:to>
          <xdr:col>4</xdr:col>
          <xdr:colOff>2570903</xdr:colOff>
          <xdr:row>266</xdr:row>
          <xdr:rowOff>559012</xdr:rowOff>
        </xdr:to>
        <xdr:grpSp>
          <xdr:nvGrpSpPr>
            <xdr:cNvPr id="1233" name="Groupe 1232">
              <a:extLst>
                <a:ext uri="{FF2B5EF4-FFF2-40B4-BE49-F238E27FC236}">
                  <a16:creationId xmlns:a16="http://schemas.microsoft.com/office/drawing/2014/main" id="{00000000-0008-0000-0100-0000D1040000}"/>
                </a:ext>
              </a:extLst>
            </xdr:cNvPr>
            <xdr:cNvGrpSpPr>
              <a:grpSpLocks/>
            </xdr:cNvGrpSpPr>
          </xdr:nvGrpSpPr>
          <xdr:grpSpPr>
            <a:xfrm>
              <a:off x="6779313" y="147679834"/>
              <a:ext cx="2459090" cy="537845"/>
              <a:chOff x="7276715" y="6477638"/>
              <a:chExt cx="2462916" cy="618770"/>
            </a:xfrm>
          </xdr:grpSpPr>
          <xdr:sp macro="" textlink="">
            <xdr:nvSpPr>
              <xdr:cNvPr id="23587" name="Check Box 1059" hidden="1">
                <a:extLst>
                  <a:ext uri="{63B3BB69-23CF-44E3-9099-C40C66FF867C}">
                    <a14:compatExt spid="_x0000_s23587"/>
                  </a:ext>
                  <a:ext uri="{FF2B5EF4-FFF2-40B4-BE49-F238E27FC236}">
                    <a16:creationId xmlns:a16="http://schemas.microsoft.com/office/drawing/2014/main" id="{00000000-0008-0000-0100-00002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88" name="Check Box 1060" hidden="1">
                <a:extLst>
                  <a:ext uri="{63B3BB69-23CF-44E3-9099-C40C66FF867C}">
                    <a14:compatExt spid="_x0000_s23588"/>
                  </a:ext>
                  <a:ext uri="{FF2B5EF4-FFF2-40B4-BE49-F238E27FC236}">
                    <a16:creationId xmlns:a16="http://schemas.microsoft.com/office/drawing/2014/main" id="{00000000-0008-0000-0100-00002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89" name="Check Box 1061" hidden="1">
                <a:extLst>
                  <a:ext uri="{63B3BB69-23CF-44E3-9099-C40C66FF867C}">
                    <a14:compatExt spid="_x0000_s23589"/>
                  </a:ext>
                  <a:ext uri="{FF2B5EF4-FFF2-40B4-BE49-F238E27FC236}">
                    <a16:creationId xmlns:a16="http://schemas.microsoft.com/office/drawing/2014/main" id="{00000000-0008-0000-0100-00002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90" name="Check Box 1062" hidden="1">
                <a:extLst>
                  <a:ext uri="{63B3BB69-23CF-44E3-9099-C40C66FF867C}">
                    <a14:compatExt spid="_x0000_s23590"/>
                  </a:ext>
                  <a:ext uri="{FF2B5EF4-FFF2-40B4-BE49-F238E27FC236}">
                    <a16:creationId xmlns:a16="http://schemas.microsoft.com/office/drawing/2014/main" id="{00000000-0008-0000-0100-00002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267</xdr:row>
          <xdr:rowOff>21167</xdr:rowOff>
        </xdr:from>
        <xdr:to>
          <xdr:col>4</xdr:col>
          <xdr:colOff>2570903</xdr:colOff>
          <xdr:row>267</xdr:row>
          <xdr:rowOff>559012</xdr:rowOff>
        </xdr:to>
        <xdr:grpSp>
          <xdr:nvGrpSpPr>
            <xdr:cNvPr id="1238" name="Groupe 1237">
              <a:extLst>
                <a:ext uri="{FF2B5EF4-FFF2-40B4-BE49-F238E27FC236}">
                  <a16:creationId xmlns:a16="http://schemas.microsoft.com/office/drawing/2014/main" id="{00000000-0008-0000-0100-0000D6040000}"/>
                </a:ext>
              </a:extLst>
            </xdr:cNvPr>
            <xdr:cNvGrpSpPr>
              <a:grpSpLocks/>
            </xdr:cNvGrpSpPr>
          </xdr:nvGrpSpPr>
          <xdr:grpSpPr>
            <a:xfrm>
              <a:off x="6779313" y="148261917"/>
              <a:ext cx="2459090" cy="537845"/>
              <a:chOff x="7276715" y="6477638"/>
              <a:chExt cx="2462916" cy="618770"/>
            </a:xfrm>
          </xdr:grpSpPr>
          <xdr:sp macro="" textlink="">
            <xdr:nvSpPr>
              <xdr:cNvPr id="23591" name="Check Box 1063" hidden="1">
                <a:extLst>
                  <a:ext uri="{63B3BB69-23CF-44E3-9099-C40C66FF867C}">
                    <a14:compatExt spid="_x0000_s23591"/>
                  </a:ext>
                  <a:ext uri="{FF2B5EF4-FFF2-40B4-BE49-F238E27FC236}">
                    <a16:creationId xmlns:a16="http://schemas.microsoft.com/office/drawing/2014/main" id="{00000000-0008-0000-0100-00002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92" name="Check Box 1064" hidden="1">
                <a:extLst>
                  <a:ext uri="{63B3BB69-23CF-44E3-9099-C40C66FF867C}">
                    <a14:compatExt spid="_x0000_s23592"/>
                  </a:ext>
                  <a:ext uri="{FF2B5EF4-FFF2-40B4-BE49-F238E27FC236}">
                    <a16:creationId xmlns:a16="http://schemas.microsoft.com/office/drawing/2014/main" id="{00000000-0008-0000-0100-00002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93" name="Check Box 1065" hidden="1">
                <a:extLst>
                  <a:ext uri="{63B3BB69-23CF-44E3-9099-C40C66FF867C}">
                    <a14:compatExt spid="_x0000_s23593"/>
                  </a:ext>
                  <a:ext uri="{FF2B5EF4-FFF2-40B4-BE49-F238E27FC236}">
                    <a16:creationId xmlns:a16="http://schemas.microsoft.com/office/drawing/2014/main" id="{00000000-0008-0000-0100-00002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94" name="Check Box 1066" hidden="1">
                <a:extLst>
                  <a:ext uri="{63B3BB69-23CF-44E3-9099-C40C66FF867C}">
                    <a14:compatExt spid="_x0000_s23594"/>
                  </a:ext>
                  <a:ext uri="{FF2B5EF4-FFF2-40B4-BE49-F238E27FC236}">
                    <a16:creationId xmlns:a16="http://schemas.microsoft.com/office/drawing/2014/main" id="{00000000-0008-0000-0100-00002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268</xdr:row>
          <xdr:rowOff>21167</xdr:rowOff>
        </xdr:from>
        <xdr:to>
          <xdr:col>4</xdr:col>
          <xdr:colOff>2570903</xdr:colOff>
          <xdr:row>268</xdr:row>
          <xdr:rowOff>559012</xdr:rowOff>
        </xdr:to>
        <xdr:grpSp>
          <xdr:nvGrpSpPr>
            <xdr:cNvPr id="1243" name="Groupe 1242">
              <a:extLst>
                <a:ext uri="{FF2B5EF4-FFF2-40B4-BE49-F238E27FC236}">
                  <a16:creationId xmlns:a16="http://schemas.microsoft.com/office/drawing/2014/main" id="{00000000-0008-0000-0100-0000DB040000}"/>
                </a:ext>
              </a:extLst>
            </xdr:cNvPr>
            <xdr:cNvGrpSpPr>
              <a:grpSpLocks/>
            </xdr:cNvGrpSpPr>
          </xdr:nvGrpSpPr>
          <xdr:grpSpPr>
            <a:xfrm>
              <a:off x="6779313" y="148844000"/>
              <a:ext cx="2459090" cy="537845"/>
              <a:chOff x="7276715" y="6477638"/>
              <a:chExt cx="2462916" cy="618770"/>
            </a:xfrm>
          </xdr:grpSpPr>
          <xdr:sp macro="" textlink="">
            <xdr:nvSpPr>
              <xdr:cNvPr id="23595" name="Check Box 1067" hidden="1">
                <a:extLst>
                  <a:ext uri="{63B3BB69-23CF-44E3-9099-C40C66FF867C}">
                    <a14:compatExt spid="_x0000_s23595"/>
                  </a:ext>
                  <a:ext uri="{FF2B5EF4-FFF2-40B4-BE49-F238E27FC236}">
                    <a16:creationId xmlns:a16="http://schemas.microsoft.com/office/drawing/2014/main" id="{00000000-0008-0000-0100-00002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596" name="Check Box 1068" hidden="1">
                <a:extLst>
                  <a:ext uri="{63B3BB69-23CF-44E3-9099-C40C66FF867C}">
                    <a14:compatExt spid="_x0000_s23596"/>
                  </a:ext>
                  <a:ext uri="{FF2B5EF4-FFF2-40B4-BE49-F238E27FC236}">
                    <a16:creationId xmlns:a16="http://schemas.microsoft.com/office/drawing/2014/main" id="{00000000-0008-0000-0100-00002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597" name="Check Box 1069" hidden="1">
                <a:extLst>
                  <a:ext uri="{63B3BB69-23CF-44E3-9099-C40C66FF867C}">
                    <a14:compatExt spid="_x0000_s23597"/>
                  </a:ext>
                  <a:ext uri="{FF2B5EF4-FFF2-40B4-BE49-F238E27FC236}">
                    <a16:creationId xmlns:a16="http://schemas.microsoft.com/office/drawing/2014/main" id="{00000000-0008-0000-0100-00002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598" name="Check Box 1070" hidden="1">
                <a:extLst>
                  <a:ext uri="{63B3BB69-23CF-44E3-9099-C40C66FF867C}">
                    <a14:compatExt spid="_x0000_s23598"/>
                  </a:ext>
                  <a:ext uri="{FF2B5EF4-FFF2-40B4-BE49-F238E27FC236}">
                    <a16:creationId xmlns:a16="http://schemas.microsoft.com/office/drawing/2014/main" id="{00000000-0008-0000-0100-00002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269</xdr:row>
          <xdr:rowOff>21167</xdr:rowOff>
        </xdr:from>
        <xdr:to>
          <xdr:col>4</xdr:col>
          <xdr:colOff>2570903</xdr:colOff>
          <xdr:row>269</xdr:row>
          <xdr:rowOff>559012</xdr:rowOff>
        </xdr:to>
        <xdr:grpSp>
          <xdr:nvGrpSpPr>
            <xdr:cNvPr id="1248" name="Groupe 1247">
              <a:extLst>
                <a:ext uri="{FF2B5EF4-FFF2-40B4-BE49-F238E27FC236}">
                  <a16:creationId xmlns:a16="http://schemas.microsoft.com/office/drawing/2014/main" id="{00000000-0008-0000-0100-0000E0040000}"/>
                </a:ext>
              </a:extLst>
            </xdr:cNvPr>
            <xdr:cNvGrpSpPr>
              <a:grpSpLocks/>
            </xdr:cNvGrpSpPr>
          </xdr:nvGrpSpPr>
          <xdr:grpSpPr>
            <a:xfrm>
              <a:off x="6779313" y="149426084"/>
              <a:ext cx="2459090" cy="537845"/>
              <a:chOff x="7276715" y="6477638"/>
              <a:chExt cx="2462916" cy="618770"/>
            </a:xfrm>
          </xdr:grpSpPr>
          <xdr:sp macro="" textlink="">
            <xdr:nvSpPr>
              <xdr:cNvPr id="23599" name="Check Box 1071" hidden="1">
                <a:extLst>
                  <a:ext uri="{63B3BB69-23CF-44E3-9099-C40C66FF867C}">
                    <a14:compatExt spid="_x0000_s23599"/>
                  </a:ext>
                  <a:ext uri="{FF2B5EF4-FFF2-40B4-BE49-F238E27FC236}">
                    <a16:creationId xmlns:a16="http://schemas.microsoft.com/office/drawing/2014/main" id="{00000000-0008-0000-0100-00002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00" name="Check Box 1072" hidden="1">
                <a:extLst>
                  <a:ext uri="{63B3BB69-23CF-44E3-9099-C40C66FF867C}">
                    <a14:compatExt spid="_x0000_s23600"/>
                  </a:ext>
                  <a:ext uri="{FF2B5EF4-FFF2-40B4-BE49-F238E27FC236}">
                    <a16:creationId xmlns:a16="http://schemas.microsoft.com/office/drawing/2014/main" id="{00000000-0008-0000-0100-00003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01" name="Check Box 1073" hidden="1">
                <a:extLst>
                  <a:ext uri="{63B3BB69-23CF-44E3-9099-C40C66FF867C}">
                    <a14:compatExt spid="_x0000_s23601"/>
                  </a:ext>
                  <a:ext uri="{FF2B5EF4-FFF2-40B4-BE49-F238E27FC236}">
                    <a16:creationId xmlns:a16="http://schemas.microsoft.com/office/drawing/2014/main" id="{00000000-0008-0000-0100-00003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02" name="Check Box 1074" hidden="1">
                <a:extLst>
                  <a:ext uri="{63B3BB69-23CF-44E3-9099-C40C66FF867C}">
                    <a14:compatExt spid="_x0000_s23602"/>
                  </a:ext>
                  <a:ext uri="{FF2B5EF4-FFF2-40B4-BE49-F238E27FC236}">
                    <a16:creationId xmlns:a16="http://schemas.microsoft.com/office/drawing/2014/main" id="{00000000-0008-0000-0100-00003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270</xdr:row>
          <xdr:rowOff>21167</xdr:rowOff>
        </xdr:from>
        <xdr:to>
          <xdr:col>4</xdr:col>
          <xdr:colOff>2570903</xdr:colOff>
          <xdr:row>270</xdr:row>
          <xdr:rowOff>559012</xdr:rowOff>
        </xdr:to>
        <xdr:grpSp>
          <xdr:nvGrpSpPr>
            <xdr:cNvPr id="1253" name="Groupe 1252">
              <a:extLst>
                <a:ext uri="{FF2B5EF4-FFF2-40B4-BE49-F238E27FC236}">
                  <a16:creationId xmlns:a16="http://schemas.microsoft.com/office/drawing/2014/main" id="{00000000-0008-0000-0100-0000E5040000}"/>
                </a:ext>
              </a:extLst>
            </xdr:cNvPr>
            <xdr:cNvGrpSpPr>
              <a:grpSpLocks/>
            </xdr:cNvGrpSpPr>
          </xdr:nvGrpSpPr>
          <xdr:grpSpPr>
            <a:xfrm>
              <a:off x="6779313" y="150008167"/>
              <a:ext cx="2459090" cy="537845"/>
              <a:chOff x="7276715" y="6477638"/>
              <a:chExt cx="2462916" cy="618770"/>
            </a:xfrm>
          </xdr:grpSpPr>
          <xdr:sp macro="" textlink="">
            <xdr:nvSpPr>
              <xdr:cNvPr id="23603" name="Check Box 1075" hidden="1">
                <a:extLst>
                  <a:ext uri="{63B3BB69-23CF-44E3-9099-C40C66FF867C}">
                    <a14:compatExt spid="_x0000_s23603"/>
                  </a:ext>
                  <a:ext uri="{FF2B5EF4-FFF2-40B4-BE49-F238E27FC236}">
                    <a16:creationId xmlns:a16="http://schemas.microsoft.com/office/drawing/2014/main" id="{00000000-0008-0000-0100-00003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04" name="Check Box 1076" hidden="1">
                <a:extLst>
                  <a:ext uri="{63B3BB69-23CF-44E3-9099-C40C66FF867C}">
                    <a14:compatExt spid="_x0000_s23604"/>
                  </a:ext>
                  <a:ext uri="{FF2B5EF4-FFF2-40B4-BE49-F238E27FC236}">
                    <a16:creationId xmlns:a16="http://schemas.microsoft.com/office/drawing/2014/main" id="{00000000-0008-0000-0100-00003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05" name="Check Box 1077" hidden="1">
                <a:extLst>
                  <a:ext uri="{63B3BB69-23CF-44E3-9099-C40C66FF867C}">
                    <a14:compatExt spid="_x0000_s23605"/>
                  </a:ext>
                  <a:ext uri="{FF2B5EF4-FFF2-40B4-BE49-F238E27FC236}">
                    <a16:creationId xmlns:a16="http://schemas.microsoft.com/office/drawing/2014/main" id="{00000000-0008-0000-0100-00003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06" name="Check Box 1078" hidden="1">
                <a:extLst>
                  <a:ext uri="{63B3BB69-23CF-44E3-9099-C40C66FF867C}">
                    <a14:compatExt spid="_x0000_s23606"/>
                  </a:ext>
                  <a:ext uri="{FF2B5EF4-FFF2-40B4-BE49-F238E27FC236}">
                    <a16:creationId xmlns:a16="http://schemas.microsoft.com/office/drawing/2014/main" id="{00000000-0008-0000-0100-00003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271</xdr:row>
          <xdr:rowOff>21167</xdr:rowOff>
        </xdr:from>
        <xdr:to>
          <xdr:col>4</xdr:col>
          <xdr:colOff>2570903</xdr:colOff>
          <xdr:row>271</xdr:row>
          <xdr:rowOff>559012</xdr:rowOff>
        </xdr:to>
        <xdr:grpSp>
          <xdr:nvGrpSpPr>
            <xdr:cNvPr id="1258" name="Groupe 1257">
              <a:extLst>
                <a:ext uri="{FF2B5EF4-FFF2-40B4-BE49-F238E27FC236}">
                  <a16:creationId xmlns:a16="http://schemas.microsoft.com/office/drawing/2014/main" id="{00000000-0008-0000-0100-0000EA040000}"/>
                </a:ext>
              </a:extLst>
            </xdr:cNvPr>
            <xdr:cNvGrpSpPr>
              <a:grpSpLocks/>
            </xdr:cNvGrpSpPr>
          </xdr:nvGrpSpPr>
          <xdr:grpSpPr>
            <a:xfrm>
              <a:off x="6779313" y="150590250"/>
              <a:ext cx="2459090" cy="537845"/>
              <a:chOff x="7276715" y="6477638"/>
              <a:chExt cx="2462916" cy="618770"/>
            </a:xfrm>
          </xdr:grpSpPr>
          <xdr:sp macro="" textlink="">
            <xdr:nvSpPr>
              <xdr:cNvPr id="23607" name="Check Box 1079" hidden="1">
                <a:extLst>
                  <a:ext uri="{63B3BB69-23CF-44E3-9099-C40C66FF867C}">
                    <a14:compatExt spid="_x0000_s23607"/>
                  </a:ext>
                  <a:ext uri="{FF2B5EF4-FFF2-40B4-BE49-F238E27FC236}">
                    <a16:creationId xmlns:a16="http://schemas.microsoft.com/office/drawing/2014/main" id="{00000000-0008-0000-0100-00003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08" name="Check Box 1080" hidden="1">
                <a:extLst>
                  <a:ext uri="{63B3BB69-23CF-44E3-9099-C40C66FF867C}">
                    <a14:compatExt spid="_x0000_s23608"/>
                  </a:ext>
                  <a:ext uri="{FF2B5EF4-FFF2-40B4-BE49-F238E27FC236}">
                    <a16:creationId xmlns:a16="http://schemas.microsoft.com/office/drawing/2014/main" id="{00000000-0008-0000-0100-00003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09" name="Check Box 1081" hidden="1">
                <a:extLst>
                  <a:ext uri="{63B3BB69-23CF-44E3-9099-C40C66FF867C}">
                    <a14:compatExt spid="_x0000_s23609"/>
                  </a:ext>
                  <a:ext uri="{FF2B5EF4-FFF2-40B4-BE49-F238E27FC236}">
                    <a16:creationId xmlns:a16="http://schemas.microsoft.com/office/drawing/2014/main" id="{00000000-0008-0000-0100-00003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10" name="Check Box 1082" hidden="1">
                <a:extLst>
                  <a:ext uri="{63B3BB69-23CF-44E3-9099-C40C66FF867C}">
                    <a14:compatExt spid="_x0000_s23610"/>
                  </a:ext>
                  <a:ext uri="{FF2B5EF4-FFF2-40B4-BE49-F238E27FC236}">
                    <a16:creationId xmlns:a16="http://schemas.microsoft.com/office/drawing/2014/main" id="{00000000-0008-0000-0100-00003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272</xdr:row>
          <xdr:rowOff>21167</xdr:rowOff>
        </xdr:from>
        <xdr:to>
          <xdr:col>4</xdr:col>
          <xdr:colOff>2570903</xdr:colOff>
          <xdr:row>272</xdr:row>
          <xdr:rowOff>559012</xdr:rowOff>
        </xdr:to>
        <xdr:grpSp>
          <xdr:nvGrpSpPr>
            <xdr:cNvPr id="1263" name="Groupe 1262">
              <a:extLst>
                <a:ext uri="{FF2B5EF4-FFF2-40B4-BE49-F238E27FC236}">
                  <a16:creationId xmlns:a16="http://schemas.microsoft.com/office/drawing/2014/main" id="{00000000-0008-0000-0100-0000EF040000}"/>
                </a:ext>
              </a:extLst>
            </xdr:cNvPr>
            <xdr:cNvGrpSpPr>
              <a:grpSpLocks/>
            </xdr:cNvGrpSpPr>
          </xdr:nvGrpSpPr>
          <xdr:grpSpPr>
            <a:xfrm>
              <a:off x="6779313" y="151172334"/>
              <a:ext cx="2459090" cy="537845"/>
              <a:chOff x="7276715" y="6477638"/>
              <a:chExt cx="2462916" cy="618770"/>
            </a:xfrm>
          </xdr:grpSpPr>
          <xdr:sp macro="" textlink="">
            <xdr:nvSpPr>
              <xdr:cNvPr id="23611" name="Check Box 1083" hidden="1">
                <a:extLst>
                  <a:ext uri="{63B3BB69-23CF-44E3-9099-C40C66FF867C}">
                    <a14:compatExt spid="_x0000_s23611"/>
                  </a:ext>
                  <a:ext uri="{FF2B5EF4-FFF2-40B4-BE49-F238E27FC236}">
                    <a16:creationId xmlns:a16="http://schemas.microsoft.com/office/drawing/2014/main" id="{00000000-0008-0000-0100-00003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12" name="Check Box 1084" hidden="1">
                <a:extLst>
                  <a:ext uri="{63B3BB69-23CF-44E3-9099-C40C66FF867C}">
                    <a14:compatExt spid="_x0000_s23612"/>
                  </a:ext>
                  <a:ext uri="{FF2B5EF4-FFF2-40B4-BE49-F238E27FC236}">
                    <a16:creationId xmlns:a16="http://schemas.microsoft.com/office/drawing/2014/main" id="{00000000-0008-0000-0100-00003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13" name="Check Box 1085" hidden="1">
                <a:extLst>
                  <a:ext uri="{63B3BB69-23CF-44E3-9099-C40C66FF867C}">
                    <a14:compatExt spid="_x0000_s23613"/>
                  </a:ext>
                  <a:ext uri="{FF2B5EF4-FFF2-40B4-BE49-F238E27FC236}">
                    <a16:creationId xmlns:a16="http://schemas.microsoft.com/office/drawing/2014/main" id="{00000000-0008-0000-0100-00003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14" name="Check Box 1086" hidden="1">
                <a:extLst>
                  <a:ext uri="{63B3BB69-23CF-44E3-9099-C40C66FF867C}">
                    <a14:compatExt spid="_x0000_s23614"/>
                  </a:ext>
                  <a:ext uri="{FF2B5EF4-FFF2-40B4-BE49-F238E27FC236}">
                    <a16:creationId xmlns:a16="http://schemas.microsoft.com/office/drawing/2014/main" id="{00000000-0008-0000-0100-00003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273</xdr:row>
          <xdr:rowOff>21167</xdr:rowOff>
        </xdr:from>
        <xdr:to>
          <xdr:col>4</xdr:col>
          <xdr:colOff>2570903</xdr:colOff>
          <xdr:row>273</xdr:row>
          <xdr:rowOff>559012</xdr:rowOff>
        </xdr:to>
        <xdr:grpSp>
          <xdr:nvGrpSpPr>
            <xdr:cNvPr id="1268" name="Groupe 1267">
              <a:extLst>
                <a:ext uri="{FF2B5EF4-FFF2-40B4-BE49-F238E27FC236}">
                  <a16:creationId xmlns:a16="http://schemas.microsoft.com/office/drawing/2014/main" id="{00000000-0008-0000-0100-0000F4040000}"/>
                </a:ext>
              </a:extLst>
            </xdr:cNvPr>
            <xdr:cNvGrpSpPr>
              <a:grpSpLocks/>
            </xdr:cNvGrpSpPr>
          </xdr:nvGrpSpPr>
          <xdr:grpSpPr>
            <a:xfrm>
              <a:off x="6779313" y="151754417"/>
              <a:ext cx="2459090" cy="537845"/>
              <a:chOff x="7276715" y="6477638"/>
              <a:chExt cx="2462916" cy="618770"/>
            </a:xfrm>
          </xdr:grpSpPr>
          <xdr:sp macro="" textlink="">
            <xdr:nvSpPr>
              <xdr:cNvPr id="23615" name="Check Box 1087" hidden="1">
                <a:extLst>
                  <a:ext uri="{63B3BB69-23CF-44E3-9099-C40C66FF867C}">
                    <a14:compatExt spid="_x0000_s23615"/>
                  </a:ext>
                  <a:ext uri="{FF2B5EF4-FFF2-40B4-BE49-F238E27FC236}">
                    <a16:creationId xmlns:a16="http://schemas.microsoft.com/office/drawing/2014/main" id="{00000000-0008-0000-0100-00003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16" name="Check Box 1088" hidden="1">
                <a:extLst>
                  <a:ext uri="{63B3BB69-23CF-44E3-9099-C40C66FF867C}">
                    <a14:compatExt spid="_x0000_s23616"/>
                  </a:ext>
                  <a:ext uri="{FF2B5EF4-FFF2-40B4-BE49-F238E27FC236}">
                    <a16:creationId xmlns:a16="http://schemas.microsoft.com/office/drawing/2014/main" id="{00000000-0008-0000-0100-00004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17" name="Check Box 1089" hidden="1">
                <a:extLst>
                  <a:ext uri="{63B3BB69-23CF-44E3-9099-C40C66FF867C}">
                    <a14:compatExt spid="_x0000_s23617"/>
                  </a:ext>
                  <a:ext uri="{FF2B5EF4-FFF2-40B4-BE49-F238E27FC236}">
                    <a16:creationId xmlns:a16="http://schemas.microsoft.com/office/drawing/2014/main" id="{00000000-0008-0000-0100-00004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18" name="Check Box 1090" hidden="1">
                <a:extLst>
                  <a:ext uri="{63B3BB69-23CF-44E3-9099-C40C66FF867C}">
                    <a14:compatExt spid="_x0000_s23618"/>
                  </a:ext>
                  <a:ext uri="{FF2B5EF4-FFF2-40B4-BE49-F238E27FC236}">
                    <a16:creationId xmlns:a16="http://schemas.microsoft.com/office/drawing/2014/main" id="{00000000-0008-0000-0100-00004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274</xdr:row>
          <xdr:rowOff>21167</xdr:rowOff>
        </xdr:from>
        <xdr:to>
          <xdr:col>4</xdr:col>
          <xdr:colOff>2570903</xdr:colOff>
          <xdr:row>274</xdr:row>
          <xdr:rowOff>559012</xdr:rowOff>
        </xdr:to>
        <xdr:grpSp>
          <xdr:nvGrpSpPr>
            <xdr:cNvPr id="1273" name="Groupe 1272">
              <a:extLst>
                <a:ext uri="{FF2B5EF4-FFF2-40B4-BE49-F238E27FC236}">
                  <a16:creationId xmlns:a16="http://schemas.microsoft.com/office/drawing/2014/main" id="{00000000-0008-0000-0100-0000F9040000}"/>
                </a:ext>
              </a:extLst>
            </xdr:cNvPr>
            <xdr:cNvGrpSpPr>
              <a:grpSpLocks/>
            </xdr:cNvGrpSpPr>
          </xdr:nvGrpSpPr>
          <xdr:grpSpPr>
            <a:xfrm>
              <a:off x="6779313" y="152336500"/>
              <a:ext cx="2459090" cy="537845"/>
              <a:chOff x="7276715" y="6477638"/>
              <a:chExt cx="2462916" cy="618770"/>
            </a:xfrm>
          </xdr:grpSpPr>
          <xdr:sp macro="" textlink="">
            <xdr:nvSpPr>
              <xdr:cNvPr id="23619" name="Check Box 1091" hidden="1">
                <a:extLst>
                  <a:ext uri="{63B3BB69-23CF-44E3-9099-C40C66FF867C}">
                    <a14:compatExt spid="_x0000_s23619"/>
                  </a:ext>
                  <a:ext uri="{FF2B5EF4-FFF2-40B4-BE49-F238E27FC236}">
                    <a16:creationId xmlns:a16="http://schemas.microsoft.com/office/drawing/2014/main" id="{00000000-0008-0000-0100-00004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20" name="Check Box 1092" hidden="1">
                <a:extLst>
                  <a:ext uri="{63B3BB69-23CF-44E3-9099-C40C66FF867C}">
                    <a14:compatExt spid="_x0000_s23620"/>
                  </a:ext>
                  <a:ext uri="{FF2B5EF4-FFF2-40B4-BE49-F238E27FC236}">
                    <a16:creationId xmlns:a16="http://schemas.microsoft.com/office/drawing/2014/main" id="{00000000-0008-0000-0100-00004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21" name="Check Box 1093" hidden="1">
                <a:extLst>
                  <a:ext uri="{63B3BB69-23CF-44E3-9099-C40C66FF867C}">
                    <a14:compatExt spid="_x0000_s23621"/>
                  </a:ext>
                  <a:ext uri="{FF2B5EF4-FFF2-40B4-BE49-F238E27FC236}">
                    <a16:creationId xmlns:a16="http://schemas.microsoft.com/office/drawing/2014/main" id="{00000000-0008-0000-0100-00004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22" name="Check Box 1094" hidden="1">
                <a:extLst>
                  <a:ext uri="{63B3BB69-23CF-44E3-9099-C40C66FF867C}">
                    <a14:compatExt spid="_x0000_s23622"/>
                  </a:ext>
                  <a:ext uri="{FF2B5EF4-FFF2-40B4-BE49-F238E27FC236}">
                    <a16:creationId xmlns:a16="http://schemas.microsoft.com/office/drawing/2014/main" id="{00000000-0008-0000-0100-00004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275</xdr:row>
          <xdr:rowOff>21167</xdr:rowOff>
        </xdr:from>
        <xdr:to>
          <xdr:col>4</xdr:col>
          <xdr:colOff>2570903</xdr:colOff>
          <xdr:row>275</xdr:row>
          <xdr:rowOff>559012</xdr:rowOff>
        </xdr:to>
        <xdr:grpSp>
          <xdr:nvGrpSpPr>
            <xdr:cNvPr id="1278" name="Groupe 1277">
              <a:extLst>
                <a:ext uri="{FF2B5EF4-FFF2-40B4-BE49-F238E27FC236}">
                  <a16:creationId xmlns:a16="http://schemas.microsoft.com/office/drawing/2014/main" id="{00000000-0008-0000-0100-0000FE040000}"/>
                </a:ext>
              </a:extLst>
            </xdr:cNvPr>
            <xdr:cNvGrpSpPr>
              <a:grpSpLocks/>
            </xdr:cNvGrpSpPr>
          </xdr:nvGrpSpPr>
          <xdr:grpSpPr>
            <a:xfrm>
              <a:off x="6779313" y="152918584"/>
              <a:ext cx="2459090" cy="537845"/>
              <a:chOff x="7276715" y="6477638"/>
              <a:chExt cx="2462916" cy="618770"/>
            </a:xfrm>
          </xdr:grpSpPr>
          <xdr:sp macro="" textlink="">
            <xdr:nvSpPr>
              <xdr:cNvPr id="23623" name="Check Box 1095" hidden="1">
                <a:extLst>
                  <a:ext uri="{63B3BB69-23CF-44E3-9099-C40C66FF867C}">
                    <a14:compatExt spid="_x0000_s23623"/>
                  </a:ext>
                  <a:ext uri="{FF2B5EF4-FFF2-40B4-BE49-F238E27FC236}">
                    <a16:creationId xmlns:a16="http://schemas.microsoft.com/office/drawing/2014/main" id="{00000000-0008-0000-0100-00004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24" name="Check Box 1096" hidden="1">
                <a:extLst>
                  <a:ext uri="{63B3BB69-23CF-44E3-9099-C40C66FF867C}">
                    <a14:compatExt spid="_x0000_s23624"/>
                  </a:ext>
                  <a:ext uri="{FF2B5EF4-FFF2-40B4-BE49-F238E27FC236}">
                    <a16:creationId xmlns:a16="http://schemas.microsoft.com/office/drawing/2014/main" id="{00000000-0008-0000-0100-00004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25" name="Check Box 1097" hidden="1">
                <a:extLst>
                  <a:ext uri="{63B3BB69-23CF-44E3-9099-C40C66FF867C}">
                    <a14:compatExt spid="_x0000_s23625"/>
                  </a:ext>
                  <a:ext uri="{FF2B5EF4-FFF2-40B4-BE49-F238E27FC236}">
                    <a16:creationId xmlns:a16="http://schemas.microsoft.com/office/drawing/2014/main" id="{00000000-0008-0000-0100-00004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26" name="Check Box 1098" hidden="1">
                <a:extLst>
                  <a:ext uri="{63B3BB69-23CF-44E3-9099-C40C66FF867C}">
                    <a14:compatExt spid="_x0000_s23626"/>
                  </a:ext>
                  <a:ext uri="{FF2B5EF4-FFF2-40B4-BE49-F238E27FC236}">
                    <a16:creationId xmlns:a16="http://schemas.microsoft.com/office/drawing/2014/main" id="{00000000-0008-0000-0100-00004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276</xdr:row>
          <xdr:rowOff>21167</xdr:rowOff>
        </xdr:from>
        <xdr:to>
          <xdr:col>4</xdr:col>
          <xdr:colOff>2570903</xdr:colOff>
          <xdr:row>276</xdr:row>
          <xdr:rowOff>559012</xdr:rowOff>
        </xdr:to>
        <xdr:grpSp>
          <xdr:nvGrpSpPr>
            <xdr:cNvPr id="1283" name="Groupe 1282">
              <a:extLst>
                <a:ext uri="{FF2B5EF4-FFF2-40B4-BE49-F238E27FC236}">
                  <a16:creationId xmlns:a16="http://schemas.microsoft.com/office/drawing/2014/main" id="{00000000-0008-0000-0100-000003050000}"/>
                </a:ext>
              </a:extLst>
            </xdr:cNvPr>
            <xdr:cNvGrpSpPr>
              <a:grpSpLocks/>
            </xdr:cNvGrpSpPr>
          </xdr:nvGrpSpPr>
          <xdr:grpSpPr>
            <a:xfrm>
              <a:off x="6779313" y="153500667"/>
              <a:ext cx="2459090" cy="537845"/>
              <a:chOff x="7276715" y="6477638"/>
              <a:chExt cx="2462916" cy="618770"/>
            </a:xfrm>
          </xdr:grpSpPr>
          <xdr:sp macro="" textlink="">
            <xdr:nvSpPr>
              <xdr:cNvPr id="23627" name="Check Box 1099" hidden="1">
                <a:extLst>
                  <a:ext uri="{63B3BB69-23CF-44E3-9099-C40C66FF867C}">
                    <a14:compatExt spid="_x0000_s23627"/>
                  </a:ext>
                  <a:ext uri="{FF2B5EF4-FFF2-40B4-BE49-F238E27FC236}">
                    <a16:creationId xmlns:a16="http://schemas.microsoft.com/office/drawing/2014/main" id="{00000000-0008-0000-0100-00004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28" name="Check Box 1100" hidden="1">
                <a:extLst>
                  <a:ext uri="{63B3BB69-23CF-44E3-9099-C40C66FF867C}">
                    <a14:compatExt spid="_x0000_s23628"/>
                  </a:ext>
                  <a:ext uri="{FF2B5EF4-FFF2-40B4-BE49-F238E27FC236}">
                    <a16:creationId xmlns:a16="http://schemas.microsoft.com/office/drawing/2014/main" id="{00000000-0008-0000-0100-00004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29" name="Check Box 1101" hidden="1">
                <a:extLst>
                  <a:ext uri="{63B3BB69-23CF-44E3-9099-C40C66FF867C}">
                    <a14:compatExt spid="_x0000_s23629"/>
                  </a:ext>
                  <a:ext uri="{FF2B5EF4-FFF2-40B4-BE49-F238E27FC236}">
                    <a16:creationId xmlns:a16="http://schemas.microsoft.com/office/drawing/2014/main" id="{00000000-0008-0000-0100-00004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30" name="Check Box 1102" hidden="1">
                <a:extLst>
                  <a:ext uri="{63B3BB69-23CF-44E3-9099-C40C66FF867C}">
                    <a14:compatExt spid="_x0000_s23630"/>
                  </a:ext>
                  <a:ext uri="{FF2B5EF4-FFF2-40B4-BE49-F238E27FC236}">
                    <a16:creationId xmlns:a16="http://schemas.microsoft.com/office/drawing/2014/main" id="{00000000-0008-0000-0100-00004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277</xdr:row>
          <xdr:rowOff>21167</xdr:rowOff>
        </xdr:from>
        <xdr:to>
          <xdr:col>4</xdr:col>
          <xdr:colOff>2570903</xdr:colOff>
          <xdr:row>277</xdr:row>
          <xdr:rowOff>559012</xdr:rowOff>
        </xdr:to>
        <xdr:grpSp>
          <xdr:nvGrpSpPr>
            <xdr:cNvPr id="1288" name="Groupe 1287">
              <a:extLst>
                <a:ext uri="{FF2B5EF4-FFF2-40B4-BE49-F238E27FC236}">
                  <a16:creationId xmlns:a16="http://schemas.microsoft.com/office/drawing/2014/main" id="{00000000-0008-0000-0100-000008050000}"/>
                </a:ext>
              </a:extLst>
            </xdr:cNvPr>
            <xdr:cNvGrpSpPr>
              <a:grpSpLocks/>
            </xdr:cNvGrpSpPr>
          </xdr:nvGrpSpPr>
          <xdr:grpSpPr>
            <a:xfrm>
              <a:off x="6779313" y="154082750"/>
              <a:ext cx="2459090" cy="537845"/>
              <a:chOff x="7276715" y="6477638"/>
              <a:chExt cx="2462916" cy="618770"/>
            </a:xfrm>
          </xdr:grpSpPr>
          <xdr:sp macro="" textlink="">
            <xdr:nvSpPr>
              <xdr:cNvPr id="23631" name="Check Box 1103" hidden="1">
                <a:extLst>
                  <a:ext uri="{63B3BB69-23CF-44E3-9099-C40C66FF867C}">
                    <a14:compatExt spid="_x0000_s23631"/>
                  </a:ext>
                  <a:ext uri="{FF2B5EF4-FFF2-40B4-BE49-F238E27FC236}">
                    <a16:creationId xmlns:a16="http://schemas.microsoft.com/office/drawing/2014/main" id="{00000000-0008-0000-0100-00004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32" name="Check Box 1104" hidden="1">
                <a:extLst>
                  <a:ext uri="{63B3BB69-23CF-44E3-9099-C40C66FF867C}">
                    <a14:compatExt spid="_x0000_s23632"/>
                  </a:ext>
                  <a:ext uri="{FF2B5EF4-FFF2-40B4-BE49-F238E27FC236}">
                    <a16:creationId xmlns:a16="http://schemas.microsoft.com/office/drawing/2014/main" id="{00000000-0008-0000-0100-00005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33" name="Check Box 1105" hidden="1">
                <a:extLst>
                  <a:ext uri="{63B3BB69-23CF-44E3-9099-C40C66FF867C}">
                    <a14:compatExt spid="_x0000_s23633"/>
                  </a:ext>
                  <a:ext uri="{FF2B5EF4-FFF2-40B4-BE49-F238E27FC236}">
                    <a16:creationId xmlns:a16="http://schemas.microsoft.com/office/drawing/2014/main" id="{00000000-0008-0000-0100-00005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34" name="Check Box 1106" hidden="1">
                <a:extLst>
                  <a:ext uri="{63B3BB69-23CF-44E3-9099-C40C66FF867C}">
                    <a14:compatExt spid="_x0000_s23634"/>
                  </a:ext>
                  <a:ext uri="{FF2B5EF4-FFF2-40B4-BE49-F238E27FC236}">
                    <a16:creationId xmlns:a16="http://schemas.microsoft.com/office/drawing/2014/main" id="{00000000-0008-0000-0100-00005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278</xdr:row>
          <xdr:rowOff>21167</xdr:rowOff>
        </xdr:from>
        <xdr:to>
          <xdr:col>4</xdr:col>
          <xdr:colOff>2570903</xdr:colOff>
          <xdr:row>278</xdr:row>
          <xdr:rowOff>559012</xdr:rowOff>
        </xdr:to>
        <xdr:grpSp>
          <xdr:nvGrpSpPr>
            <xdr:cNvPr id="1293" name="Groupe 1292">
              <a:extLst>
                <a:ext uri="{FF2B5EF4-FFF2-40B4-BE49-F238E27FC236}">
                  <a16:creationId xmlns:a16="http://schemas.microsoft.com/office/drawing/2014/main" id="{00000000-0008-0000-0100-00000D050000}"/>
                </a:ext>
              </a:extLst>
            </xdr:cNvPr>
            <xdr:cNvGrpSpPr>
              <a:grpSpLocks/>
            </xdr:cNvGrpSpPr>
          </xdr:nvGrpSpPr>
          <xdr:grpSpPr>
            <a:xfrm>
              <a:off x="6779313" y="154664834"/>
              <a:ext cx="2459090" cy="537845"/>
              <a:chOff x="7276715" y="6477638"/>
              <a:chExt cx="2462916" cy="618770"/>
            </a:xfrm>
          </xdr:grpSpPr>
          <xdr:sp macro="" textlink="">
            <xdr:nvSpPr>
              <xdr:cNvPr id="23635" name="Check Box 1107" hidden="1">
                <a:extLst>
                  <a:ext uri="{63B3BB69-23CF-44E3-9099-C40C66FF867C}">
                    <a14:compatExt spid="_x0000_s23635"/>
                  </a:ext>
                  <a:ext uri="{FF2B5EF4-FFF2-40B4-BE49-F238E27FC236}">
                    <a16:creationId xmlns:a16="http://schemas.microsoft.com/office/drawing/2014/main" id="{00000000-0008-0000-0100-00005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36" name="Check Box 1108" hidden="1">
                <a:extLst>
                  <a:ext uri="{63B3BB69-23CF-44E3-9099-C40C66FF867C}">
                    <a14:compatExt spid="_x0000_s23636"/>
                  </a:ext>
                  <a:ext uri="{FF2B5EF4-FFF2-40B4-BE49-F238E27FC236}">
                    <a16:creationId xmlns:a16="http://schemas.microsoft.com/office/drawing/2014/main" id="{00000000-0008-0000-0100-00005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37" name="Check Box 1109" hidden="1">
                <a:extLst>
                  <a:ext uri="{63B3BB69-23CF-44E3-9099-C40C66FF867C}">
                    <a14:compatExt spid="_x0000_s23637"/>
                  </a:ext>
                  <a:ext uri="{FF2B5EF4-FFF2-40B4-BE49-F238E27FC236}">
                    <a16:creationId xmlns:a16="http://schemas.microsoft.com/office/drawing/2014/main" id="{00000000-0008-0000-0100-00005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38" name="Check Box 1110" hidden="1">
                <a:extLst>
                  <a:ext uri="{63B3BB69-23CF-44E3-9099-C40C66FF867C}">
                    <a14:compatExt spid="_x0000_s23638"/>
                  </a:ext>
                  <a:ext uri="{FF2B5EF4-FFF2-40B4-BE49-F238E27FC236}">
                    <a16:creationId xmlns:a16="http://schemas.microsoft.com/office/drawing/2014/main" id="{00000000-0008-0000-0100-00005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279</xdr:row>
          <xdr:rowOff>21167</xdr:rowOff>
        </xdr:from>
        <xdr:to>
          <xdr:col>4</xdr:col>
          <xdr:colOff>2570903</xdr:colOff>
          <xdr:row>279</xdr:row>
          <xdr:rowOff>559012</xdr:rowOff>
        </xdr:to>
        <xdr:grpSp>
          <xdr:nvGrpSpPr>
            <xdr:cNvPr id="1298" name="Groupe 1297">
              <a:extLst>
                <a:ext uri="{FF2B5EF4-FFF2-40B4-BE49-F238E27FC236}">
                  <a16:creationId xmlns:a16="http://schemas.microsoft.com/office/drawing/2014/main" id="{00000000-0008-0000-0100-000012050000}"/>
                </a:ext>
              </a:extLst>
            </xdr:cNvPr>
            <xdr:cNvGrpSpPr>
              <a:grpSpLocks/>
            </xdr:cNvGrpSpPr>
          </xdr:nvGrpSpPr>
          <xdr:grpSpPr>
            <a:xfrm>
              <a:off x="6779313" y="155246917"/>
              <a:ext cx="2459090" cy="537845"/>
              <a:chOff x="7276715" y="6477638"/>
              <a:chExt cx="2462916" cy="618770"/>
            </a:xfrm>
          </xdr:grpSpPr>
          <xdr:sp macro="" textlink="">
            <xdr:nvSpPr>
              <xdr:cNvPr id="23639" name="Check Box 1111" hidden="1">
                <a:extLst>
                  <a:ext uri="{63B3BB69-23CF-44E3-9099-C40C66FF867C}">
                    <a14:compatExt spid="_x0000_s23639"/>
                  </a:ext>
                  <a:ext uri="{FF2B5EF4-FFF2-40B4-BE49-F238E27FC236}">
                    <a16:creationId xmlns:a16="http://schemas.microsoft.com/office/drawing/2014/main" id="{00000000-0008-0000-0100-00005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40" name="Check Box 1112" hidden="1">
                <a:extLst>
                  <a:ext uri="{63B3BB69-23CF-44E3-9099-C40C66FF867C}">
                    <a14:compatExt spid="_x0000_s23640"/>
                  </a:ext>
                  <a:ext uri="{FF2B5EF4-FFF2-40B4-BE49-F238E27FC236}">
                    <a16:creationId xmlns:a16="http://schemas.microsoft.com/office/drawing/2014/main" id="{00000000-0008-0000-0100-00005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41" name="Check Box 1113" hidden="1">
                <a:extLst>
                  <a:ext uri="{63B3BB69-23CF-44E3-9099-C40C66FF867C}">
                    <a14:compatExt spid="_x0000_s23641"/>
                  </a:ext>
                  <a:ext uri="{FF2B5EF4-FFF2-40B4-BE49-F238E27FC236}">
                    <a16:creationId xmlns:a16="http://schemas.microsoft.com/office/drawing/2014/main" id="{00000000-0008-0000-0100-00005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42" name="Check Box 1114" hidden="1">
                <a:extLst>
                  <a:ext uri="{63B3BB69-23CF-44E3-9099-C40C66FF867C}">
                    <a14:compatExt spid="_x0000_s23642"/>
                  </a:ext>
                  <a:ext uri="{FF2B5EF4-FFF2-40B4-BE49-F238E27FC236}">
                    <a16:creationId xmlns:a16="http://schemas.microsoft.com/office/drawing/2014/main" id="{00000000-0008-0000-0100-00005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280</xdr:row>
          <xdr:rowOff>21167</xdr:rowOff>
        </xdr:from>
        <xdr:to>
          <xdr:col>4</xdr:col>
          <xdr:colOff>2570903</xdr:colOff>
          <xdr:row>280</xdr:row>
          <xdr:rowOff>559012</xdr:rowOff>
        </xdr:to>
        <xdr:grpSp>
          <xdr:nvGrpSpPr>
            <xdr:cNvPr id="1303" name="Groupe 1302">
              <a:extLst>
                <a:ext uri="{FF2B5EF4-FFF2-40B4-BE49-F238E27FC236}">
                  <a16:creationId xmlns:a16="http://schemas.microsoft.com/office/drawing/2014/main" id="{00000000-0008-0000-0100-000017050000}"/>
                </a:ext>
              </a:extLst>
            </xdr:cNvPr>
            <xdr:cNvGrpSpPr>
              <a:grpSpLocks/>
            </xdr:cNvGrpSpPr>
          </xdr:nvGrpSpPr>
          <xdr:grpSpPr>
            <a:xfrm>
              <a:off x="6779313" y="155829000"/>
              <a:ext cx="2459090" cy="537845"/>
              <a:chOff x="7276715" y="6477638"/>
              <a:chExt cx="2462916" cy="618770"/>
            </a:xfrm>
          </xdr:grpSpPr>
          <xdr:sp macro="" textlink="">
            <xdr:nvSpPr>
              <xdr:cNvPr id="23643" name="Check Box 1115" hidden="1">
                <a:extLst>
                  <a:ext uri="{63B3BB69-23CF-44E3-9099-C40C66FF867C}">
                    <a14:compatExt spid="_x0000_s23643"/>
                  </a:ext>
                  <a:ext uri="{FF2B5EF4-FFF2-40B4-BE49-F238E27FC236}">
                    <a16:creationId xmlns:a16="http://schemas.microsoft.com/office/drawing/2014/main" id="{00000000-0008-0000-0100-00005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44" name="Check Box 1116" hidden="1">
                <a:extLst>
                  <a:ext uri="{63B3BB69-23CF-44E3-9099-C40C66FF867C}">
                    <a14:compatExt spid="_x0000_s23644"/>
                  </a:ext>
                  <a:ext uri="{FF2B5EF4-FFF2-40B4-BE49-F238E27FC236}">
                    <a16:creationId xmlns:a16="http://schemas.microsoft.com/office/drawing/2014/main" id="{00000000-0008-0000-0100-00005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45" name="Check Box 1117" hidden="1">
                <a:extLst>
                  <a:ext uri="{63B3BB69-23CF-44E3-9099-C40C66FF867C}">
                    <a14:compatExt spid="_x0000_s23645"/>
                  </a:ext>
                  <a:ext uri="{FF2B5EF4-FFF2-40B4-BE49-F238E27FC236}">
                    <a16:creationId xmlns:a16="http://schemas.microsoft.com/office/drawing/2014/main" id="{00000000-0008-0000-0100-00005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46" name="Check Box 1118" hidden="1">
                <a:extLst>
                  <a:ext uri="{63B3BB69-23CF-44E3-9099-C40C66FF867C}">
                    <a14:compatExt spid="_x0000_s23646"/>
                  </a:ext>
                  <a:ext uri="{FF2B5EF4-FFF2-40B4-BE49-F238E27FC236}">
                    <a16:creationId xmlns:a16="http://schemas.microsoft.com/office/drawing/2014/main" id="{00000000-0008-0000-0100-00005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281</xdr:row>
          <xdr:rowOff>21167</xdr:rowOff>
        </xdr:from>
        <xdr:to>
          <xdr:col>4</xdr:col>
          <xdr:colOff>2570903</xdr:colOff>
          <xdr:row>281</xdr:row>
          <xdr:rowOff>559012</xdr:rowOff>
        </xdr:to>
        <xdr:grpSp>
          <xdr:nvGrpSpPr>
            <xdr:cNvPr id="1308" name="Groupe 1307">
              <a:extLst>
                <a:ext uri="{FF2B5EF4-FFF2-40B4-BE49-F238E27FC236}">
                  <a16:creationId xmlns:a16="http://schemas.microsoft.com/office/drawing/2014/main" id="{00000000-0008-0000-0100-00001C050000}"/>
                </a:ext>
              </a:extLst>
            </xdr:cNvPr>
            <xdr:cNvGrpSpPr>
              <a:grpSpLocks/>
            </xdr:cNvGrpSpPr>
          </xdr:nvGrpSpPr>
          <xdr:grpSpPr>
            <a:xfrm>
              <a:off x="6779313" y="156411084"/>
              <a:ext cx="2459090" cy="537845"/>
              <a:chOff x="7276715" y="6477638"/>
              <a:chExt cx="2462916" cy="618770"/>
            </a:xfrm>
          </xdr:grpSpPr>
          <xdr:sp macro="" textlink="">
            <xdr:nvSpPr>
              <xdr:cNvPr id="23647" name="Check Box 1119" hidden="1">
                <a:extLst>
                  <a:ext uri="{63B3BB69-23CF-44E3-9099-C40C66FF867C}">
                    <a14:compatExt spid="_x0000_s23647"/>
                  </a:ext>
                  <a:ext uri="{FF2B5EF4-FFF2-40B4-BE49-F238E27FC236}">
                    <a16:creationId xmlns:a16="http://schemas.microsoft.com/office/drawing/2014/main" id="{00000000-0008-0000-0100-00005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48" name="Check Box 1120" hidden="1">
                <a:extLst>
                  <a:ext uri="{63B3BB69-23CF-44E3-9099-C40C66FF867C}">
                    <a14:compatExt spid="_x0000_s23648"/>
                  </a:ext>
                  <a:ext uri="{FF2B5EF4-FFF2-40B4-BE49-F238E27FC236}">
                    <a16:creationId xmlns:a16="http://schemas.microsoft.com/office/drawing/2014/main" id="{00000000-0008-0000-0100-00006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49" name="Check Box 1121" hidden="1">
                <a:extLst>
                  <a:ext uri="{63B3BB69-23CF-44E3-9099-C40C66FF867C}">
                    <a14:compatExt spid="_x0000_s23649"/>
                  </a:ext>
                  <a:ext uri="{FF2B5EF4-FFF2-40B4-BE49-F238E27FC236}">
                    <a16:creationId xmlns:a16="http://schemas.microsoft.com/office/drawing/2014/main" id="{00000000-0008-0000-0100-00006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50" name="Check Box 1122" hidden="1">
                <a:extLst>
                  <a:ext uri="{63B3BB69-23CF-44E3-9099-C40C66FF867C}">
                    <a14:compatExt spid="_x0000_s23650"/>
                  </a:ext>
                  <a:ext uri="{FF2B5EF4-FFF2-40B4-BE49-F238E27FC236}">
                    <a16:creationId xmlns:a16="http://schemas.microsoft.com/office/drawing/2014/main" id="{00000000-0008-0000-0100-00006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282</xdr:row>
          <xdr:rowOff>21167</xdr:rowOff>
        </xdr:from>
        <xdr:to>
          <xdr:col>4</xdr:col>
          <xdr:colOff>2570903</xdr:colOff>
          <xdr:row>282</xdr:row>
          <xdr:rowOff>559012</xdr:rowOff>
        </xdr:to>
        <xdr:grpSp>
          <xdr:nvGrpSpPr>
            <xdr:cNvPr id="1313" name="Groupe 1312">
              <a:extLst>
                <a:ext uri="{FF2B5EF4-FFF2-40B4-BE49-F238E27FC236}">
                  <a16:creationId xmlns:a16="http://schemas.microsoft.com/office/drawing/2014/main" id="{00000000-0008-0000-0100-000021050000}"/>
                </a:ext>
              </a:extLst>
            </xdr:cNvPr>
            <xdr:cNvGrpSpPr>
              <a:grpSpLocks/>
            </xdr:cNvGrpSpPr>
          </xdr:nvGrpSpPr>
          <xdr:grpSpPr>
            <a:xfrm>
              <a:off x="6779313" y="156993167"/>
              <a:ext cx="2459090" cy="537845"/>
              <a:chOff x="7276715" y="6477638"/>
              <a:chExt cx="2462916" cy="618770"/>
            </a:xfrm>
          </xdr:grpSpPr>
          <xdr:sp macro="" textlink="">
            <xdr:nvSpPr>
              <xdr:cNvPr id="23651" name="Check Box 1123" hidden="1">
                <a:extLst>
                  <a:ext uri="{63B3BB69-23CF-44E3-9099-C40C66FF867C}">
                    <a14:compatExt spid="_x0000_s23651"/>
                  </a:ext>
                  <a:ext uri="{FF2B5EF4-FFF2-40B4-BE49-F238E27FC236}">
                    <a16:creationId xmlns:a16="http://schemas.microsoft.com/office/drawing/2014/main" id="{00000000-0008-0000-0100-00006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52" name="Check Box 1124" hidden="1">
                <a:extLst>
                  <a:ext uri="{63B3BB69-23CF-44E3-9099-C40C66FF867C}">
                    <a14:compatExt spid="_x0000_s23652"/>
                  </a:ext>
                  <a:ext uri="{FF2B5EF4-FFF2-40B4-BE49-F238E27FC236}">
                    <a16:creationId xmlns:a16="http://schemas.microsoft.com/office/drawing/2014/main" id="{00000000-0008-0000-0100-00006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53" name="Check Box 1125" hidden="1">
                <a:extLst>
                  <a:ext uri="{63B3BB69-23CF-44E3-9099-C40C66FF867C}">
                    <a14:compatExt spid="_x0000_s23653"/>
                  </a:ext>
                  <a:ext uri="{FF2B5EF4-FFF2-40B4-BE49-F238E27FC236}">
                    <a16:creationId xmlns:a16="http://schemas.microsoft.com/office/drawing/2014/main" id="{00000000-0008-0000-0100-00006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54" name="Check Box 1126" hidden="1">
                <a:extLst>
                  <a:ext uri="{63B3BB69-23CF-44E3-9099-C40C66FF867C}">
                    <a14:compatExt spid="_x0000_s23654"/>
                  </a:ext>
                  <a:ext uri="{FF2B5EF4-FFF2-40B4-BE49-F238E27FC236}">
                    <a16:creationId xmlns:a16="http://schemas.microsoft.com/office/drawing/2014/main" id="{00000000-0008-0000-0100-00006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283</xdr:row>
          <xdr:rowOff>21167</xdr:rowOff>
        </xdr:from>
        <xdr:to>
          <xdr:col>4</xdr:col>
          <xdr:colOff>2570903</xdr:colOff>
          <xdr:row>283</xdr:row>
          <xdr:rowOff>559012</xdr:rowOff>
        </xdr:to>
        <xdr:grpSp>
          <xdr:nvGrpSpPr>
            <xdr:cNvPr id="1318" name="Groupe 1317">
              <a:extLst>
                <a:ext uri="{FF2B5EF4-FFF2-40B4-BE49-F238E27FC236}">
                  <a16:creationId xmlns:a16="http://schemas.microsoft.com/office/drawing/2014/main" id="{00000000-0008-0000-0100-000026050000}"/>
                </a:ext>
              </a:extLst>
            </xdr:cNvPr>
            <xdr:cNvGrpSpPr>
              <a:grpSpLocks/>
            </xdr:cNvGrpSpPr>
          </xdr:nvGrpSpPr>
          <xdr:grpSpPr>
            <a:xfrm>
              <a:off x="6779313" y="157575250"/>
              <a:ext cx="2459090" cy="537845"/>
              <a:chOff x="7276715" y="6477638"/>
              <a:chExt cx="2462916" cy="618770"/>
            </a:xfrm>
          </xdr:grpSpPr>
          <xdr:sp macro="" textlink="">
            <xdr:nvSpPr>
              <xdr:cNvPr id="23655" name="Check Box 1127" hidden="1">
                <a:extLst>
                  <a:ext uri="{63B3BB69-23CF-44E3-9099-C40C66FF867C}">
                    <a14:compatExt spid="_x0000_s23655"/>
                  </a:ext>
                  <a:ext uri="{FF2B5EF4-FFF2-40B4-BE49-F238E27FC236}">
                    <a16:creationId xmlns:a16="http://schemas.microsoft.com/office/drawing/2014/main" id="{00000000-0008-0000-0100-00006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56" name="Check Box 1128" hidden="1">
                <a:extLst>
                  <a:ext uri="{63B3BB69-23CF-44E3-9099-C40C66FF867C}">
                    <a14:compatExt spid="_x0000_s23656"/>
                  </a:ext>
                  <a:ext uri="{FF2B5EF4-FFF2-40B4-BE49-F238E27FC236}">
                    <a16:creationId xmlns:a16="http://schemas.microsoft.com/office/drawing/2014/main" id="{00000000-0008-0000-0100-00006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57" name="Check Box 1129" hidden="1">
                <a:extLst>
                  <a:ext uri="{63B3BB69-23CF-44E3-9099-C40C66FF867C}">
                    <a14:compatExt spid="_x0000_s23657"/>
                  </a:ext>
                  <a:ext uri="{FF2B5EF4-FFF2-40B4-BE49-F238E27FC236}">
                    <a16:creationId xmlns:a16="http://schemas.microsoft.com/office/drawing/2014/main" id="{00000000-0008-0000-0100-00006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58" name="Check Box 1130" hidden="1">
                <a:extLst>
                  <a:ext uri="{63B3BB69-23CF-44E3-9099-C40C66FF867C}">
                    <a14:compatExt spid="_x0000_s23658"/>
                  </a:ext>
                  <a:ext uri="{FF2B5EF4-FFF2-40B4-BE49-F238E27FC236}">
                    <a16:creationId xmlns:a16="http://schemas.microsoft.com/office/drawing/2014/main" id="{00000000-0008-0000-0100-00006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284</xdr:row>
          <xdr:rowOff>21167</xdr:rowOff>
        </xdr:from>
        <xdr:to>
          <xdr:col>4</xdr:col>
          <xdr:colOff>2570903</xdr:colOff>
          <xdr:row>284</xdr:row>
          <xdr:rowOff>559012</xdr:rowOff>
        </xdr:to>
        <xdr:grpSp>
          <xdr:nvGrpSpPr>
            <xdr:cNvPr id="1323" name="Groupe 1322">
              <a:extLst>
                <a:ext uri="{FF2B5EF4-FFF2-40B4-BE49-F238E27FC236}">
                  <a16:creationId xmlns:a16="http://schemas.microsoft.com/office/drawing/2014/main" id="{00000000-0008-0000-0100-00002B050000}"/>
                </a:ext>
              </a:extLst>
            </xdr:cNvPr>
            <xdr:cNvGrpSpPr>
              <a:grpSpLocks/>
            </xdr:cNvGrpSpPr>
          </xdr:nvGrpSpPr>
          <xdr:grpSpPr>
            <a:xfrm>
              <a:off x="6779313" y="158157334"/>
              <a:ext cx="2459090" cy="537845"/>
              <a:chOff x="7276715" y="6477638"/>
              <a:chExt cx="2462916" cy="618770"/>
            </a:xfrm>
          </xdr:grpSpPr>
          <xdr:sp macro="" textlink="">
            <xdr:nvSpPr>
              <xdr:cNvPr id="23659" name="Check Box 1131" hidden="1">
                <a:extLst>
                  <a:ext uri="{63B3BB69-23CF-44E3-9099-C40C66FF867C}">
                    <a14:compatExt spid="_x0000_s23659"/>
                  </a:ext>
                  <a:ext uri="{FF2B5EF4-FFF2-40B4-BE49-F238E27FC236}">
                    <a16:creationId xmlns:a16="http://schemas.microsoft.com/office/drawing/2014/main" id="{00000000-0008-0000-0100-00006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60" name="Check Box 1132" hidden="1">
                <a:extLst>
                  <a:ext uri="{63B3BB69-23CF-44E3-9099-C40C66FF867C}">
                    <a14:compatExt spid="_x0000_s23660"/>
                  </a:ext>
                  <a:ext uri="{FF2B5EF4-FFF2-40B4-BE49-F238E27FC236}">
                    <a16:creationId xmlns:a16="http://schemas.microsoft.com/office/drawing/2014/main" id="{00000000-0008-0000-0100-00006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61" name="Check Box 1133" hidden="1">
                <a:extLst>
                  <a:ext uri="{63B3BB69-23CF-44E3-9099-C40C66FF867C}">
                    <a14:compatExt spid="_x0000_s23661"/>
                  </a:ext>
                  <a:ext uri="{FF2B5EF4-FFF2-40B4-BE49-F238E27FC236}">
                    <a16:creationId xmlns:a16="http://schemas.microsoft.com/office/drawing/2014/main" id="{00000000-0008-0000-0100-00006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62" name="Check Box 1134" hidden="1">
                <a:extLst>
                  <a:ext uri="{63B3BB69-23CF-44E3-9099-C40C66FF867C}">
                    <a14:compatExt spid="_x0000_s23662"/>
                  </a:ext>
                  <a:ext uri="{FF2B5EF4-FFF2-40B4-BE49-F238E27FC236}">
                    <a16:creationId xmlns:a16="http://schemas.microsoft.com/office/drawing/2014/main" id="{00000000-0008-0000-0100-00006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285</xdr:row>
          <xdr:rowOff>21167</xdr:rowOff>
        </xdr:from>
        <xdr:to>
          <xdr:col>4</xdr:col>
          <xdr:colOff>2570903</xdr:colOff>
          <xdr:row>285</xdr:row>
          <xdr:rowOff>559012</xdr:rowOff>
        </xdr:to>
        <xdr:grpSp>
          <xdr:nvGrpSpPr>
            <xdr:cNvPr id="1328" name="Groupe 1327">
              <a:extLst>
                <a:ext uri="{FF2B5EF4-FFF2-40B4-BE49-F238E27FC236}">
                  <a16:creationId xmlns:a16="http://schemas.microsoft.com/office/drawing/2014/main" id="{00000000-0008-0000-0100-000030050000}"/>
                </a:ext>
              </a:extLst>
            </xdr:cNvPr>
            <xdr:cNvGrpSpPr>
              <a:grpSpLocks/>
            </xdr:cNvGrpSpPr>
          </xdr:nvGrpSpPr>
          <xdr:grpSpPr>
            <a:xfrm>
              <a:off x="6779313" y="158739417"/>
              <a:ext cx="2459090" cy="537845"/>
              <a:chOff x="7276715" y="6477638"/>
              <a:chExt cx="2462916" cy="618770"/>
            </a:xfrm>
          </xdr:grpSpPr>
          <xdr:sp macro="" textlink="">
            <xdr:nvSpPr>
              <xdr:cNvPr id="23663" name="Check Box 1135" hidden="1">
                <a:extLst>
                  <a:ext uri="{63B3BB69-23CF-44E3-9099-C40C66FF867C}">
                    <a14:compatExt spid="_x0000_s23663"/>
                  </a:ext>
                  <a:ext uri="{FF2B5EF4-FFF2-40B4-BE49-F238E27FC236}">
                    <a16:creationId xmlns:a16="http://schemas.microsoft.com/office/drawing/2014/main" id="{00000000-0008-0000-0100-00006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64" name="Check Box 1136" hidden="1">
                <a:extLst>
                  <a:ext uri="{63B3BB69-23CF-44E3-9099-C40C66FF867C}">
                    <a14:compatExt spid="_x0000_s23664"/>
                  </a:ext>
                  <a:ext uri="{FF2B5EF4-FFF2-40B4-BE49-F238E27FC236}">
                    <a16:creationId xmlns:a16="http://schemas.microsoft.com/office/drawing/2014/main" id="{00000000-0008-0000-0100-00007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65" name="Check Box 1137" hidden="1">
                <a:extLst>
                  <a:ext uri="{63B3BB69-23CF-44E3-9099-C40C66FF867C}">
                    <a14:compatExt spid="_x0000_s23665"/>
                  </a:ext>
                  <a:ext uri="{FF2B5EF4-FFF2-40B4-BE49-F238E27FC236}">
                    <a16:creationId xmlns:a16="http://schemas.microsoft.com/office/drawing/2014/main" id="{00000000-0008-0000-0100-00007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66" name="Check Box 1138" hidden="1">
                <a:extLst>
                  <a:ext uri="{63B3BB69-23CF-44E3-9099-C40C66FF867C}">
                    <a14:compatExt spid="_x0000_s23666"/>
                  </a:ext>
                  <a:ext uri="{FF2B5EF4-FFF2-40B4-BE49-F238E27FC236}">
                    <a16:creationId xmlns:a16="http://schemas.microsoft.com/office/drawing/2014/main" id="{00000000-0008-0000-0100-00007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286</xdr:row>
          <xdr:rowOff>21167</xdr:rowOff>
        </xdr:from>
        <xdr:to>
          <xdr:col>4</xdr:col>
          <xdr:colOff>2570903</xdr:colOff>
          <xdr:row>286</xdr:row>
          <xdr:rowOff>559012</xdr:rowOff>
        </xdr:to>
        <xdr:grpSp>
          <xdr:nvGrpSpPr>
            <xdr:cNvPr id="1333" name="Groupe 1332">
              <a:extLst>
                <a:ext uri="{FF2B5EF4-FFF2-40B4-BE49-F238E27FC236}">
                  <a16:creationId xmlns:a16="http://schemas.microsoft.com/office/drawing/2014/main" id="{00000000-0008-0000-0100-000035050000}"/>
                </a:ext>
              </a:extLst>
            </xdr:cNvPr>
            <xdr:cNvGrpSpPr>
              <a:grpSpLocks/>
            </xdr:cNvGrpSpPr>
          </xdr:nvGrpSpPr>
          <xdr:grpSpPr>
            <a:xfrm>
              <a:off x="6779313" y="159321500"/>
              <a:ext cx="2459090" cy="537845"/>
              <a:chOff x="7276715" y="6477638"/>
              <a:chExt cx="2462916" cy="618770"/>
            </a:xfrm>
          </xdr:grpSpPr>
          <xdr:sp macro="" textlink="">
            <xdr:nvSpPr>
              <xdr:cNvPr id="23667" name="Check Box 1139" hidden="1">
                <a:extLst>
                  <a:ext uri="{63B3BB69-23CF-44E3-9099-C40C66FF867C}">
                    <a14:compatExt spid="_x0000_s23667"/>
                  </a:ext>
                  <a:ext uri="{FF2B5EF4-FFF2-40B4-BE49-F238E27FC236}">
                    <a16:creationId xmlns:a16="http://schemas.microsoft.com/office/drawing/2014/main" id="{00000000-0008-0000-0100-00007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68" name="Check Box 1140" hidden="1">
                <a:extLst>
                  <a:ext uri="{63B3BB69-23CF-44E3-9099-C40C66FF867C}">
                    <a14:compatExt spid="_x0000_s23668"/>
                  </a:ext>
                  <a:ext uri="{FF2B5EF4-FFF2-40B4-BE49-F238E27FC236}">
                    <a16:creationId xmlns:a16="http://schemas.microsoft.com/office/drawing/2014/main" id="{00000000-0008-0000-0100-00007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69" name="Check Box 1141" hidden="1">
                <a:extLst>
                  <a:ext uri="{63B3BB69-23CF-44E3-9099-C40C66FF867C}">
                    <a14:compatExt spid="_x0000_s23669"/>
                  </a:ext>
                  <a:ext uri="{FF2B5EF4-FFF2-40B4-BE49-F238E27FC236}">
                    <a16:creationId xmlns:a16="http://schemas.microsoft.com/office/drawing/2014/main" id="{00000000-0008-0000-0100-00007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70" name="Check Box 1142" hidden="1">
                <a:extLst>
                  <a:ext uri="{63B3BB69-23CF-44E3-9099-C40C66FF867C}">
                    <a14:compatExt spid="_x0000_s23670"/>
                  </a:ext>
                  <a:ext uri="{FF2B5EF4-FFF2-40B4-BE49-F238E27FC236}">
                    <a16:creationId xmlns:a16="http://schemas.microsoft.com/office/drawing/2014/main" id="{00000000-0008-0000-0100-00007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287</xdr:row>
          <xdr:rowOff>21167</xdr:rowOff>
        </xdr:from>
        <xdr:to>
          <xdr:col>4</xdr:col>
          <xdr:colOff>2570903</xdr:colOff>
          <xdr:row>287</xdr:row>
          <xdr:rowOff>559012</xdr:rowOff>
        </xdr:to>
        <xdr:grpSp>
          <xdr:nvGrpSpPr>
            <xdr:cNvPr id="1338" name="Groupe 1337">
              <a:extLst>
                <a:ext uri="{FF2B5EF4-FFF2-40B4-BE49-F238E27FC236}">
                  <a16:creationId xmlns:a16="http://schemas.microsoft.com/office/drawing/2014/main" id="{00000000-0008-0000-0100-00003A050000}"/>
                </a:ext>
              </a:extLst>
            </xdr:cNvPr>
            <xdr:cNvGrpSpPr>
              <a:grpSpLocks/>
            </xdr:cNvGrpSpPr>
          </xdr:nvGrpSpPr>
          <xdr:grpSpPr>
            <a:xfrm>
              <a:off x="6779313" y="159903584"/>
              <a:ext cx="2459090" cy="537845"/>
              <a:chOff x="7276715" y="6477638"/>
              <a:chExt cx="2462916" cy="618770"/>
            </a:xfrm>
          </xdr:grpSpPr>
          <xdr:sp macro="" textlink="">
            <xdr:nvSpPr>
              <xdr:cNvPr id="23671" name="Check Box 1143" hidden="1">
                <a:extLst>
                  <a:ext uri="{63B3BB69-23CF-44E3-9099-C40C66FF867C}">
                    <a14:compatExt spid="_x0000_s23671"/>
                  </a:ext>
                  <a:ext uri="{FF2B5EF4-FFF2-40B4-BE49-F238E27FC236}">
                    <a16:creationId xmlns:a16="http://schemas.microsoft.com/office/drawing/2014/main" id="{00000000-0008-0000-0100-00007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72" name="Check Box 1144" hidden="1">
                <a:extLst>
                  <a:ext uri="{63B3BB69-23CF-44E3-9099-C40C66FF867C}">
                    <a14:compatExt spid="_x0000_s23672"/>
                  </a:ext>
                  <a:ext uri="{FF2B5EF4-FFF2-40B4-BE49-F238E27FC236}">
                    <a16:creationId xmlns:a16="http://schemas.microsoft.com/office/drawing/2014/main" id="{00000000-0008-0000-0100-00007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73" name="Check Box 1145" hidden="1">
                <a:extLst>
                  <a:ext uri="{63B3BB69-23CF-44E3-9099-C40C66FF867C}">
                    <a14:compatExt spid="_x0000_s23673"/>
                  </a:ext>
                  <a:ext uri="{FF2B5EF4-FFF2-40B4-BE49-F238E27FC236}">
                    <a16:creationId xmlns:a16="http://schemas.microsoft.com/office/drawing/2014/main" id="{00000000-0008-0000-0100-00007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74" name="Check Box 1146" hidden="1">
                <a:extLst>
                  <a:ext uri="{63B3BB69-23CF-44E3-9099-C40C66FF867C}">
                    <a14:compatExt spid="_x0000_s23674"/>
                  </a:ext>
                  <a:ext uri="{FF2B5EF4-FFF2-40B4-BE49-F238E27FC236}">
                    <a16:creationId xmlns:a16="http://schemas.microsoft.com/office/drawing/2014/main" id="{00000000-0008-0000-0100-00007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288</xdr:row>
          <xdr:rowOff>21167</xdr:rowOff>
        </xdr:from>
        <xdr:to>
          <xdr:col>4</xdr:col>
          <xdr:colOff>2570903</xdr:colOff>
          <xdr:row>288</xdr:row>
          <xdr:rowOff>559012</xdr:rowOff>
        </xdr:to>
        <xdr:grpSp>
          <xdr:nvGrpSpPr>
            <xdr:cNvPr id="1343" name="Groupe 1342">
              <a:extLst>
                <a:ext uri="{FF2B5EF4-FFF2-40B4-BE49-F238E27FC236}">
                  <a16:creationId xmlns:a16="http://schemas.microsoft.com/office/drawing/2014/main" id="{00000000-0008-0000-0100-00003F050000}"/>
                </a:ext>
              </a:extLst>
            </xdr:cNvPr>
            <xdr:cNvGrpSpPr>
              <a:grpSpLocks/>
            </xdr:cNvGrpSpPr>
          </xdr:nvGrpSpPr>
          <xdr:grpSpPr>
            <a:xfrm>
              <a:off x="6779313" y="160485667"/>
              <a:ext cx="2459090" cy="537845"/>
              <a:chOff x="7276715" y="6477638"/>
              <a:chExt cx="2462916" cy="618770"/>
            </a:xfrm>
          </xdr:grpSpPr>
          <xdr:sp macro="" textlink="">
            <xdr:nvSpPr>
              <xdr:cNvPr id="23675" name="Check Box 1147" hidden="1">
                <a:extLst>
                  <a:ext uri="{63B3BB69-23CF-44E3-9099-C40C66FF867C}">
                    <a14:compatExt spid="_x0000_s23675"/>
                  </a:ext>
                  <a:ext uri="{FF2B5EF4-FFF2-40B4-BE49-F238E27FC236}">
                    <a16:creationId xmlns:a16="http://schemas.microsoft.com/office/drawing/2014/main" id="{00000000-0008-0000-0100-00007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76" name="Check Box 1148" hidden="1">
                <a:extLst>
                  <a:ext uri="{63B3BB69-23CF-44E3-9099-C40C66FF867C}">
                    <a14:compatExt spid="_x0000_s23676"/>
                  </a:ext>
                  <a:ext uri="{FF2B5EF4-FFF2-40B4-BE49-F238E27FC236}">
                    <a16:creationId xmlns:a16="http://schemas.microsoft.com/office/drawing/2014/main" id="{00000000-0008-0000-0100-00007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77" name="Check Box 1149" hidden="1">
                <a:extLst>
                  <a:ext uri="{63B3BB69-23CF-44E3-9099-C40C66FF867C}">
                    <a14:compatExt spid="_x0000_s23677"/>
                  </a:ext>
                  <a:ext uri="{FF2B5EF4-FFF2-40B4-BE49-F238E27FC236}">
                    <a16:creationId xmlns:a16="http://schemas.microsoft.com/office/drawing/2014/main" id="{00000000-0008-0000-0100-00007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78" name="Check Box 1150" hidden="1">
                <a:extLst>
                  <a:ext uri="{63B3BB69-23CF-44E3-9099-C40C66FF867C}">
                    <a14:compatExt spid="_x0000_s23678"/>
                  </a:ext>
                  <a:ext uri="{FF2B5EF4-FFF2-40B4-BE49-F238E27FC236}">
                    <a16:creationId xmlns:a16="http://schemas.microsoft.com/office/drawing/2014/main" id="{00000000-0008-0000-0100-00007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289</xdr:row>
          <xdr:rowOff>21167</xdr:rowOff>
        </xdr:from>
        <xdr:to>
          <xdr:col>4</xdr:col>
          <xdr:colOff>2570903</xdr:colOff>
          <xdr:row>289</xdr:row>
          <xdr:rowOff>559012</xdr:rowOff>
        </xdr:to>
        <xdr:grpSp>
          <xdr:nvGrpSpPr>
            <xdr:cNvPr id="1348" name="Groupe 1347">
              <a:extLst>
                <a:ext uri="{FF2B5EF4-FFF2-40B4-BE49-F238E27FC236}">
                  <a16:creationId xmlns:a16="http://schemas.microsoft.com/office/drawing/2014/main" id="{00000000-0008-0000-0100-000044050000}"/>
                </a:ext>
              </a:extLst>
            </xdr:cNvPr>
            <xdr:cNvGrpSpPr>
              <a:grpSpLocks/>
            </xdr:cNvGrpSpPr>
          </xdr:nvGrpSpPr>
          <xdr:grpSpPr>
            <a:xfrm>
              <a:off x="6779313" y="161067750"/>
              <a:ext cx="2459090" cy="537845"/>
              <a:chOff x="7276715" y="6477638"/>
              <a:chExt cx="2462916" cy="618770"/>
            </a:xfrm>
          </xdr:grpSpPr>
          <xdr:sp macro="" textlink="">
            <xdr:nvSpPr>
              <xdr:cNvPr id="23679" name="Check Box 1151" hidden="1">
                <a:extLst>
                  <a:ext uri="{63B3BB69-23CF-44E3-9099-C40C66FF867C}">
                    <a14:compatExt spid="_x0000_s23679"/>
                  </a:ext>
                  <a:ext uri="{FF2B5EF4-FFF2-40B4-BE49-F238E27FC236}">
                    <a16:creationId xmlns:a16="http://schemas.microsoft.com/office/drawing/2014/main" id="{00000000-0008-0000-0100-00007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80" name="Check Box 1152" hidden="1">
                <a:extLst>
                  <a:ext uri="{63B3BB69-23CF-44E3-9099-C40C66FF867C}">
                    <a14:compatExt spid="_x0000_s23680"/>
                  </a:ext>
                  <a:ext uri="{FF2B5EF4-FFF2-40B4-BE49-F238E27FC236}">
                    <a16:creationId xmlns:a16="http://schemas.microsoft.com/office/drawing/2014/main" id="{00000000-0008-0000-0100-00008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81" name="Check Box 1153" hidden="1">
                <a:extLst>
                  <a:ext uri="{63B3BB69-23CF-44E3-9099-C40C66FF867C}">
                    <a14:compatExt spid="_x0000_s23681"/>
                  </a:ext>
                  <a:ext uri="{FF2B5EF4-FFF2-40B4-BE49-F238E27FC236}">
                    <a16:creationId xmlns:a16="http://schemas.microsoft.com/office/drawing/2014/main" id="{00000000-0008-0000-0100-00008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82" name="Check Box 1154" hidden="1">
                <a:extLst>
                  <a:ext uri="{63B3BB69-23CF-44E3-9099-C40C66FF867C}">
                    <a14:compatExt spid="_x0000_s23682"/>
                  </a:ext>
                  <a:ext uri="{FF2B5EF4-FFF2-40B4-BE49-F238E27FC236}">
                    <a16:creationId xmlns:a16="http://schemas.microsoft.com/office/drawing/2014/main" id="{00000000-0008-0000-0100-00008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290</xdr:row>
          <xdr:rowOff>21167</xdr:rowOff>
        </xdr:from>
        <xdr:to>
          <xdr:col>4</xdr:col>
          <xdr:colOff>2570903</xdr:colOff>
          <xdr:row>290</xdr:row>
          <xdr:rowOff>559012</xdr:rowOff>
        </xdr:to>
        <xdr:grpSp>
          <xdr:nvGrpSpPr>
            <xdr:cNvPr id="1353" name="Groupe 1352">
              <a:extLst>
                <a:ext uri="{FF2B5EF4-FFF2-40B4-BE49-F238E27FC236}">
                  <a16:creationId xmlns:a16="http://schemas.microsoft.com/office/drawing/2014/main" id="{00000000-0008-0000-0100-000049050000}"/>
                </a:ext>
              </a:extLst>
            </xdr:cNvPr>
            <xdr:cNvGrpSpPr>
              <a:grpSpLocks/>
            </xdr:cNvGrpSpPr>
          </xdr:nvGrpSpPr>
          <xdr:grpSpPr>
            <a:xfrm>
              <a:off x="6779313" y="161649834"/>
              <a:ext cx="2459090" cy="537845"/>
              <a:chOff x="7276715" y="6477638"/>
              <a:chExt cx="2462916" cy="618770"/>
            </a:xfrm>
          </xdr:grpSpPr>
          <xdr:sp macro="" textlink="">
            <xdr:nvSpPr>
              <xdr:cNvPr id="23683" name="Check Box 1155" hidden="1">
                <a:extLst>
                  <a:ext uri="{63B3BB69-23CF-44E3-9099-C40C66FF867C}">
                    <a14:compatExt spid="_x0000_s23683"/>
                  </a:ext>
                  <a:ext uri="{FF2B5EF4-FFF2-40B4-BE49-F238E27FC236}">
                    <a16:creationId xmlns:a16="http://schemas.microsoft.com/office/drawing/2014/main" id="{00000000-0008-0000-0100-00008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84" name="Check Box 1156" hidden="1">
                <a:extLst>
                  <a:ext uri="{63B3BB69-23CF-44E3-9099-C40C66FF867C}">
                    <a14:compatExt spid="_x0000_s23684"/>
                  </a:ext>
                  <a:ext uri="{FF2B5EF4-FFF2-40B4-BE49-F238E27FC236}">
                    <a16:creationId xmlns:a16="http://schemas.microsoft.com/office/drawing/2014/main" id="{00000000-0008-0000-0100-00008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85" name="Check Box 1157" hidden="1">
                <a:extLst>
                  <a:ext uri="{63B3BB69-23CF-44E3-9099-C40C66FF867C}">
                    <a14:compatExt spid="_x0000_s23685"/>
                  </a:ext>
                  <a:ext uri="{FF2B5EF4-FFF2-40B4-BE49-F238E27FC236}">
                    <a16:creationId xmlns:a16="http://schemas.microsoft.com/office/drawing/2014/main" id="{00000000-0008-0000-0100-00008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86" name="Check Box 1158" hidden="1">
                <a:extLst>
                  <a:ext uri="{63B3BB69-23CF-44E3-9099-C40C66FF867C}">
                    <a14:compatExt spid="_x0000_s23686"/>
                  </a:ext>
                  <a:ext uri="{FF2B5EF4-FFF2-40B4-BE49-F238E27FC236}">
                    <a16:creationId xmlns:a16="http://schemas.microsoft.com/office/drawing/2014/main" id="{00000000-0008-0000-0100-00008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291</xdr:row>
          <xdr:rowOff>21167</xdr:rowOff>
        </xdr:from>
        <xdr:to>
          <xdr:col>4</xdr:col>
          <xdr:colOff>2570903</xdr:colOff>
          <xdr:row>291</xdr:row>
          <xdr:rowOff>559012</xdr:rowOff>
        </xdr:to>
        <xdr:grpSp>
          <xdr:nvGrpSpPr>
            <xdr:cNvPr id="1358" name="Groupe 1357">
              <a:extLst>
                <a:ext uri="{FF2B5EF4-FFF2-40B4-BE49-F238E27FC236}">
                  <a16:creationId xmlns:a16="http://schemas.microsoft.com/office/drawing/2014/main" id="{00000000-0008-0000-0100-00004E050000}"/>
                </a:ext>
              </a:extLst>
            </xdr:cNvPr>
            <xdr:cNvGrpSpPr>
              <a:grpSpLocks/>
            </xdr:cNvGrpSpPr>
          </xdr:nvGrpSpPr>
          <xdr:grpSpPr>
            <a:xfrm>
              <a:off x="6779313" y="162231917"/>
              <a:ext cx="2459090" cy="537845"/>
              <a:chOff x="7276715" y="6477638"/>
              <a:chExt cx="2462916" cy="618770"/>
            </a:xfrm>
          </xdr:grpSpPr>
          <xdr:sp macro="" textlink="">
            <xdr:nvSpPr>
              <xdr:cNvPr id="23687" name="Check Box 1159" hidden="1">
                <a:extLst>
                  <a:ext uri="{63B3BB69-23CF-44E3-9099-C40C66FF867C}">
                    <a14:compatExt spid="_x0000_s23687"/>
                  </a:ext>
                  <a:ext uri="{FF2B5EF4-FFF2-40B4-BE49-F238E27FC236}">
                    <a16:creationId xmlns:a16="http://schemas.microsoft.com/office/drawing/2014/main" id="{00000000-0008-0000-0100-00008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88" name="Check Box 1160" hidden="1">
                <a:extLst>
                  <a:ext uri="{63B3BB69-23CF-44E3-9099-C40C66FF867C}">
                    <a14:compatExt spid="_x0000_s23688"/>
                  </a:ext>
                  <a:ext uri="{FF2B5EF4-FFF2-40B4-BE49-F238E27FC236}">
                    <a16:creationId xmlns:a16="http://schemas.microsoft.com/office/drawing/2014/main" id="{00000000-0008-0000-0100-00008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89" name="Check Box 1161" hidden="1">
                <a:extLst>
                  <a:ext uri="{63B3BB69-23CF-44E3-9099-C40C66FF867C}">
                    <a14:compatExt spid="_x0000_s23689"/>
                  </a:ext>
                  <a:ext uri="{FF2B5EF4-FFF2-40B4-BE49-F238E27FC236}">
                    <a16:creationId xmlns:a16="http://schemas.microsoft.com/office/drawing/2014/main" id="{00000000-0008-0000-0100-00008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90" name="Check Box 1162" hidden="1">
                <a:extLst>
                  <a:ext uri="{63B3BB69-23CF-44E3-9099-C40C66FF867C}">
                    <a14:compatExt spid="_x0000_s23690"/>
                  </a:ext>
                  <a:ext uri="{FF2B5EF4-FFF2-40B4-BE49-F238E27FC236}">
                    <a16:creationId xmlns:a16="http://schemas.microsoft.com/office/drawing/2014/main" id="{00000000-0008-0000-0100-00008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292</xdr:row>
          <xdr:rowOff>21167</xdr:rowOff>
        </xdr:from>
        <xdr:to>
          <xdr:col>4</xdr:col>
          <xdr:colOff>2570903</xdr:colOff>
          <xdr:row>292</xdr:row>
          <xdr:rowOff>559012</xdr:rowOff>
        </xdr:to>
        <xdr:grpSp>
          <xdr:nvGrpSpPr>
            <xdr:cNvPr id="1363" name="Groupe 1362">
              <a:extLst>
                <a:ext uri="{FF2B5EF4-FFF2-40B4-BE49-F238E27FC236}">
                  <a16:creationId xmlns:a16="http://schemas.microsoft.com/office/drawing/2014/main" id="{00000000-0008-0000-0100-000053050000}"/>
                </a:ext>
              </a:extLst>
            </xdr:cNvPr>
            <xdr:cNvGrpSpPr>
              <a:grpSpLocks/>
            </xdr:cNvGrpSpPr>
          </xdr:nvGrpSpPr>
          <xdr:grpSpPr>
            <a:xfrm>
              <a:off x="6779313" y="162814000"/>
              <a:ext cx="2459090" cy="537845"/>
              <a:chOff x="7276715" y="6477638"/>
              <a:chExt cx="2462916" cy="618770"/>
            </a:xfrm>
          </xdr:grpSpPr>
          <xdr:sp macro="" textlink="">
            <xdr:nvSpPr>
              <xdr:cNvPr id="23691" name="Check Box 1163" hidden="1">
                <a:extLst>
                  <a:ext uri="{63B3BB69-23CF-44E3-9099-C40C66FF867C}">
                    <a14:compatExt spid="_x0000_s23691"/>
                  </a:ext>
                  <a:ext uri="{FF2B5EF4-FFF2-40B4-BE49-F238E27FC236}">
                    <a16:creationId xmlns:a16="http://schemas.microsoft.com/office/drawing/2014/main" id="{00000000-0008-0000-0100-00008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92" name="Check Box 1164" hidden="1">
                <a:extLst>
                  <a:ext uri="{63B3BB69-23CF-44E3-9099-C40C66FF867C}">
                    <a14:compatExt spid="_x0000_s23692"/>
                  </a:ext>
                  <a:ext uri="{FF2B5EF4-FFF2-40B4-BE49-F238E27FC236}">
                    <a16:creationId xmlns:a16="http://schemas.microsoft.com/office/drawing/2014/main" id="{00000000-0008-0000-0100-00008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93" name="Check Box 1165" hidden="1">
                <a:extLst>
                  <a:ext uri="{63B3BB69-23CF-44E3-9099-C40C66FF867C}">
                    <a14:compatExt spid="_x0000_s23693"/>
                  </a:ext>
                  <a:ext uri="{FF2B5EF4-FFF2-40B4-BE49-F238E27FC236}">
                    <a16:creationId xmlns:a16="http://schemas.microsoft.com/office/drawing/2014/main" id="{00000000-0008-0000-0100-00008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94" name="Check Box 1166" hidden="1">
                <a:extLst>
                  <a:ext uri="{63B3BB69-23CF-44E3-9099-C40C66FF867C}">
                    <a14:compatExt spid="_x0000_s23694"/>
                  </a:ext>
                  <a:ext uri="{FF2B5EF4-FFF2-40B4-BE49-F238E27FC236}">
                    <a16:creationId xmlns:a16="http://schemas.microsoft.com/office/drawing/2014/main" id="{00000000-0008-0000-0100-00008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293</xdr:row>
          <xdr:rowOff>21167</xdr:rowOff>
        </xdr:from>
        <xdr:to>
          <xdr:col>4</xdr:col>
          <xdr:colOff>2570903</xdr:colOff>
          <xdr:row>293</xdr:row>
          <xdr:rowOff>559012</xdr:rowOff>
        </xdr:to>
        <xdr:grpSp>
          <xdr:nvGrpSpPr>
            <xdr:cNvPr id="1368" name="Groupe 1367">
              <a:extLst>
                <a:ext uri="{FF2B5EF4-FFF2-40B4-BE49-F238E27FC236}">
                  <a16:creationId xmlns:a16="http://schemas.microsoft.com/office/drawing/2014/main" id="{00000000-0008-0000-0100-000058050000}"/>
                </a:ext>
              </a:extLst>
            </xdr:cNvPr>
            <xdr:cNvGrpSpPr>
              <a:grpSpLocks/>
            </xdr:cNvGrpSpPr>
          </xdr:nvGrpSpPr>
          <xdr:grpSpPr>
            <a:xfrm>
              <a:off x="6779313" y="163396084"/>
              <a:ext cx="2459090" cy="537845"/>
              <a:chOff x="7276715" y="6477638"/>
              <a:chExt cx="2462916" cy="618770"/>
            </a:xfrm>
          </xdr:grpSpPr>
          <xdr:sp macro="" textlink="">
            <xdr:nvSpPr>
              <xdr:cNvPr id="23695" name="Check Box 1167" hidden="1">
                <a:extLst>
                  <a:ext uri="{63B3BB69-23CF-44E3-9099-C40C66FF867C}">
                    <a14:compatExt spid="_x0000_s23695"/>
                  </a:ext>
                  <a:ext uri="{FF2B5EF4-FFF2-40B4-BE49-F238E27FC236}">
                    <a16:creationId xmlns:a16="http://schemas.microsoft.com/office/drawing/2014/main" id="{00000000-0008-0000-0100-00008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696" name="Check Box 1168" hidden="1">
                <a:extLst>
                  <a:ext uri="{63B3BB69-23CF-44E3-9099-C40C66FF867C}">
                    <a14:compatExt spid="_x0000_s23696"/>
                  </a:ext>
                  <a:ext uri="{FF2B5EF4-FFF2-40B4-BE49-F238E27FC236}">
                    <a16:creationId xmlns:a16="http://schemas.microsoft.com/office/drawing/2014/main" id="{00000000-0008-0000-0100-00009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697" name="Check Box 1169" hidden="1">
                <a:extLst>
                  <a:ext uri="{63B3BB69-23CF-44E3-9099-C40C66FF867C}">
                    <a14:compatExt spid="_x0000_s23697"/>
                  </a:ext>
                  <a:ext uri="{FF2B5EF4-FFF2-40B4-BE49-F238E27FC236}">
                    <a16:creationId xmlns:a16="http://schemas.microsoft.com/office/drawing/2014/main" id="{00000000-0008-0000-0100-00009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698" name="Check Box 1170" hidden="1">
                <a:extLst>
                  <a:ext uri="{63B3BB69-23CF-44E3-9099-C40C66FF867C}">
                    <a14:compatExt spid="_x0000_s23698"/>
                  </a:ext>
                  <a:ext uri="{FF2B5EF4-FFF2-40B4-BE49-F238E27FC236}">
                    <a16:creationId xmlns:a16="http://schemas.microsoft.com/office/drawing/2014/main" id="{00000000-0008-0000-0100-00009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294</xdr:row>
          <xdr:rowOff>21167</xdr:rowOff>
        </xdr:from>
        <xdr:to>
          <xdr:col>4</xdr:col>
          <xdr:colOff>2570903</xdr:colOff>
          <xdr:row>294</xdr:row>
          <xdr:rowOff>559012</xdr:rowOff>
        </xdr:to>
        <xdr:grpSp>
          <xdr:nvGrpSpPr>
            <xdr:cNvPr id="1373" name="Groupe 1372">
              <a:extLst>
                <a:ext uri="{FF2B5EF4-FFF2-40B4-BE49-F238E27FC236}">
                  <a16:creationId xmlns:a16="http://schemas.microsoft.com/office/drawing/2014/main" id="{00000000-0008-0000-0100-00005D050000}"/>
                </a:ext>
              </a:extLst>
            </xdr:cNvPr>
            <xdr:cNvGrpSpPr>
              <a:grpSpLocks/>
            </xdr:cNvGrpSpPr>
          </xdr:nvGrpSpPr>
          <xdr:grpSpPr>
            <a:xfrm>
              <a:off x="6779313" y="163978167"/>
              <a:ext cx="2459090" cy="537845"/>
              <a:chOff x="7276715" y="6477638"/>
              <a:chExt cx="2462916" cy="618770"/>
            </a:xfrm>
          </xdr:grpSpPr>
          <xdr:sp macro="" textlink="">
            <xdr:nvSpPr>
              <xdr:cNvPr id="23699" name="Check Box 1171" hidden="1">
                <a:extLst>
                  <a:ext uri="{63B3BB69-23CF-44E3-9099-C40C66FF867C}">
                    <a14:compatExt spid="_x0000_s23699"/>
                  </a:ext>
                  <a:ext uri="{FF2B5EF4-FFF2-40B4-BE49-F238E27FC236}">
                    <a16:creationId xmlns:a16="http://schemas.microsoft.com/office/drawing/2014/main" id="{00000000-0008-0000-0100-00009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00" name="Check Box 1172" hidden="1">
                <a:extLst>
                  <a:ext uri="{63B3BB69-23CF-44E3-9099-C40C66FF867C}">
                    <a14:compatExt spid="_x0000_s23700"/>
                  </a:ext>
                  <a:ext uri="{FF2B5EF4-FFF2-40B4-BE49-F238E27FC236}">
                    <a16:creationId xmlns:a16="http://schemas.microsoft.com/office/drawing/2014/main" id="{00000000-0008-0000-0100-00009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01" name="Check Box 1173" hidden="1">
                <a:extLst>
                  <a:ext uri="{63B3BB69-23CF-44E3-9099-C40C66FF867C}">
                    <a14:compatExt spid="_x0000_s23701"/>
                  </a:ext>
                  <a:ext uri="{FF2B5EF4-FFF2-40B4-BE49-F238E27FC236}">
                    <a16:creationId xmlns:a16="http://schemas.microsoft.com/office/drawing/2014/main" id="{00000000-0008-0000-0100-00009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02" name="Check Box 1174" hidden="1">
                <a:extLst>
                  <a:ext uri="{63B3BB69-23CF-44E3-9099-C40C66FF867C}">
                    <a14:compatExt spid="_x0000_s23702"/>
                  </a:ext>
                  <a:ext uri="{FF2B5EF4-FFF2-40B4-BE49-F238E27FC236}">
                    <a16:creationId xmlns:a16="http://schemas.microsoft.com/office/drawing/2014/main" id="{00000000-0008-0000-0100-00009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295</xdr:row>
          <xdr:rowOff>21167</xdr:rowOff>
        </xdr:from>
        <xdr:to>
          <xdr:col>4</xdr:col>
          <xdr:colOff>2570903</xdr:colOff>
          <xdr:row>295</xdr:row>
          <xdr:rowOff>559012</xdr:rowOff>
        </xdr:to>
        <xdr:grpSp>
          <xdr:nvGrpSpPr>
            <xdr:cNvPr id="1378" name="Groupe 1377">
              <a:extLst>
                <a:ext uri="{FF2B5EF4-FFF2-40B4-BE49-F238E27FC236}">
                  <a16:creationId xmlns:a16="http://schemas.microsoft.com/office/drawing/2014/main" id="{00000000-0008-0000-0100-000062050000}"/>
                </a:ext>
              </a:extLst>
            </xdr:cNvPr>
            <xdr:cNvGrpSpPr>
              <a:grpSpLocks/>
            </xdr:cNvGrpSpPr>
          </xdr:nvGrpSpPr>
          <xdr:grpSpPr>
            <a:xfrm>
              <a:off x="6779313" y="164560250"/>
              <a:ext cx="2459090" cy="537845"/>
              <a:chOff x="7276715" y="6477638"/>
              <a:chExt cx="2462916" cy="618770"/>
            </a:xfrm>
          </xdr:grpSpPr>
          <xdr:sp macro="" textlink="">
            <xdr:nvSpPr>
              <xdr:cNvPr id="23703" name="Check Box 1175" hidden="1">
                <a:extLst>
                  <a:ext uri="{63B3BB69-23CF-44E3-9099-C40C66FF867C}">
                    <a14:compatExt spid="_x0000_s23703"/>
                  </a:ext>
                  <a:ext uri="{FF2B5EF4-FFF2-40B4-BE49-F238E27FC236}">
                    <a16:creationId xmlns:a16="http://schemas.microsoft.com/office/drawing/2014/main" id="{00000000-0008-0000-0100-00009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04" name="Check Box 1176" hidden="1">
                <a:extLst>
                  <a:ext uri="{63B3BB69-23CF-44E3-9099-C40C66FF867C}">
                    <a14:compatExt spid="_x0000_s23704"/>
                  </a:ext>
                  <a:ext uri="{FF2B5EF4-FFF2-40B4-BE49-F238E27FC236}">
                    <a16:creationId xmlns:a16="http://schemas.microsoft.com/office/drawing/2014/main" id="{00000000-0008-0000-0100-00009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05" name="Check Box 1177" hidden="1">
                <a:extLst>
                  <a:ext uri="{63B3BB69-23CF-44E3-9099-C40C66FF867C}">
                    <a14:compatExt spid="_x0000_s23705"/>
                  </a:ext>
                  <a:ext uri="{FF2B5EF4-FFF2-40B4-BE49-F238E27FC236}">
                    <a16:creationId xmlns:a16="http://schemas.microsoft.com/office/drawing/2014/main" id="{00000000-0008-0000-0100-00009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06" name="Check Box 1178" hidden="1">
                <a:extLst>
                  <a:ext uri="{63B3BB69-23CF-44E3-9099-C40C66FF867C}">
                    <a14:compatExt spid="_x0000_s23706"/>
                  </a:ext>
                  <a:ext uri="{FF2B5EF4-FFF2-40B4-BE49-F238E27FC236}">
                    <a16:creationId xmlns:a16="http://schemas.microsoft.com/office/drawing/2014/main" id="{00000000-0008-0000-0100-00009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296</xdr:row>
          <xdr:rowOff>21167</xdr:rowOff>
        </xdr:from>
        <xdr:to>
          <xdr:col>4</xdr:col>
          <xdr:colOff>2570903</xdr:colOff>
          <xdr:row>296</xdr:row>
          <xdr:rowOff>559012</xdr:rowOff>
        </xdr:to>
        <xdr:grpSp>
          <xdr:nvGrpSpPr>
            <xdr:cNvPr id="1383" name="Groupe 1382">
              <a:extLst>
                <a:ext uri="{FF2B5EF4-FFF2-40B4-BE49-F238E27FC236}">
                  <a16:creationId xmlns:a16="http://schemas.microsoft.com/office/drawing/2014/main" id="{00000000-0008-0000-0100-000067050000}"/>
                </a:ext>
              </a:extLst>
            </xdr:cNvPr>
            <xdr:cNvGrpSpPr>
              <a:grpSpLocks/>
            </xdr:cNvGrpSpPr>
          </xdr:nvGrpSpPr>
          <xdr:grpSpPr>
            <a:xfrm>
              <a:off x="6779313" y="165142334"/>
              <a:ext cx="2459090" cy="537845"/>
              <a:chOff x="7276715" y="6477638"/>
              <a:chExt cx="2462916" cy="618770"/>
            </a:xfrm>
          </xdr:grpSpPr>
          <xdr:sp macro="" textlink="">
            <xdr:nvSpPr>
              <xdr:cNvPr id="23707" name="Check Box 1179" hidden="1">
                <a:extLst>
                  <a:ext uri="{63B3BB69-23CF-44E3-9099-C40C66FF867C}">
                    <a14:compatExt spid="_x0000_s23707"/>
                  </a:ext>
                  <a:ext uri="{FF2B5EF4-FFF2-40B4-BE49-F238E27FC236}">
                    <a16:creationId xmlns:a16="http://schemas.microsoft.com/office/drawing/2014/main" id="{00000000-0008-0000-0100-00009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08" name="Check Box 1180" hidden="1">
                <a:extLst>
                  <a:ext uri="{63B3BB69-23CF-44E3-9099-C40C66FF867C}">
                    <a14:compatExt spid="_x0000_s23708"/>
                  </a:ext>
                  <a:ext uri="{FF2B5EF4-FFF2-40B4-BE49-F238E27FC236}">
                    <a16:creationId xmlns:a16="http://schemas.microsoft.com/office/drawing/2014/main" id="{00000000-0008-0000-0100-00009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09" name="Check Box 1181" hidden="1">
                <a:extLst>
                  <a:ext uri="{63B3BB69-23CF-44E3-9099-C40C66FF867C}">
                    <a14:compatExt spid="_x0000_s23709"/>
                  </a:ext>
                  <a:ext uri="{FF2B5EF4-FFF2-40B4-BE49-F238E27FC236}">
                    <a16:creationId xmlns:a16="http://schemas.microsoft.com/office/drawing/2014/main" id="{00000000-0008-0000-0100-00009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10" name="Check Box 1182" hidden="1">
                <a:extLst>
                  <a:ext uri="{63B3BB69-23CF-44E3-9099-C40C66FF867C}">
                    <a14:compatExt spid="_x0000_s23710"/>
                  </a:ext>
                  <a:ext uri="{FF2B5EF4-FFF2-40B4-BE49-F238E27FC236}">
                    <a16:creationId xmlns:a16="http://schemas.microsoft.com/office/drawing/2014/main" id="{00000000-0008-0000-0100-00009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297</xdr:row>
          <xdr:rowOff>21167</xdr:rowOff>
        </xdr:from>
        <xdr:to>
          <xdr:col>4</xdr:col>
          <xdr:colOff>2570903</xdr:colOff>
          <xdr:row>297</xdr:row>
          <xdr:rowOff>559012</xdr:rowOff>
        </xdr:to>
        <xdr:grpSp>
          <xdr:nvGrpSpPr>
            <xdr:cNvPr id="1388" name="Groupe 1387">
              <a:extLst>
                <a:ext uri="{FF2B5EF4-FFF2-40B4-BE49-F238E27FC236}">
                  <a16:creationId xmlns:a16="http://schemas.microsoft.com/office/drawing/2014/main" id="{00000000-0008-0000-0100-00006C050000}"/>
                </a:ext>
              </a:extLst>
            </xdr:cNvPr>
            <xdr:cNvGrpSpPr>
              <a:grpSpLocks/>
            </xdr:cNvGrpSpPr>
          </xdr:nvGrpSpPr>
          <xdr:grpSpPr>
            <a:xfrm>
              <a:off x="6779313" y="165724417"/>
              <a:ext cx="2459090" cy="537845"/>
              <a:chOff x="7276715" y="6477638"/>
              <a:chExt cx="2462916" cy="618770"/>
            </a:xfrm>
          </xdr:grpSpPr>
          <xdr:sp macro="" textlink="">
            <xdr:nvSpPr>
              <xdr:cNvPr id="23711" name="Check Box 1183" hidden="1">
                <a:extLst>
                  <a:ext uri="{63B3BB69-23CF-44E3-9099-C40C66FF867C}">
                    <a14:compatExt spid="_x0000_s23711"/>
                  </a:ext>
                  <a:ext uri="{FF2B5EF4-FFF2-40B4-BE49-F238E27FC236}">
                    <a16:creationId xmlns:a16="http://schemas.microsoft.com/office/drawing/2014/main" id="{00000000-0008-0000-0100-00009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12" name="Check Box 1184" hidden="1">
                <a:extLst>
                  <a:ext uri="{63B3BB69-23CF-44E3-9099-C40C66FF867C}">
                    <a14:compatExt spid="_x0000_s23712"/>
                  </a:ext>
                  <a:ext uri="{FF2B5EF4-FFF2-40B4-BE49-F238E27FC236}">
                    <a16:creationId xmlns:a16="http://schemas.microsoft.com/office/drawing/2014/main" id="{00000000-0008-0000-0100-0000A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13" name="Check Box 1185" hidden="1">
                <a:extLst>
                  <a:ext uri="{63B3BB69-23CF-44E3-9099-C40C66FF867C}">
                    <a14:compatExt spid="_x0000_s23713"/>
                  </a:ext>
                  <a:ext uri="{FF2B5EF4-FFF2-40B4-BE49-F238E27FC236}">
                    <a16:creationId xmlns:a16="http://schemas.microsoft.com/office/drawing/2014/main" id="{00000000-0008-0000-0100-0000A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14" name="Check Box 1186" hidden="1">
                <a:extLst>
                  <a:ext uri="{63B3BB69-23CF-44E3-9099-C40C66FF867C}">
                    <a14:compatExt spid="_x0000_s23714"/>
                  </a:ext>
                  <a:ext uri="{FF2B5EF4-FFF2-40B4-BE49-F238E27FC236}">
                    <a16:creationId xmlns:a16="http://schemas.microsoft.com/office/drawing/2014/main" id="{00000000-0008-0000-0100-0000A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298</xdr:row>
          <xdr:rowOff>21167</xdr:rowOff>
        </xdr:from>
        <xdr:to>
          <xdr:col>4</xdr:col>
          <xdr:colOff>2570903</xdr:colOff>
          <xdr:row>298</xdr:row>
          <xdr:rowOff>559012</xdr:rowOff>
        </xdr:to>
        <xdr:grpSp>
          <xdr:nvGrpSpPr>
            <xdr:cNvPr id="1393" name="Groupe 1392">
              <a:extLst>
                <a:ext uri="{FF2B5EF4-FFF2-40B4-BE49-F238E27FC236}">
                  <a16:creationId xmlns:a16="http://schemas.microsoft.com/office/drawing/2014/main" id="{00000000-0008-0000-0100-000071050000}"/>
                </a:ext>
              </a:extLst>
            </xdr:cNvPr>
            <xdr:cNvGrpSpPr>
              <a:grpSpLocks/>
            </xdr:cNvGrpSpPr>
          </xdr:nvGrpSpPr>
          <xdr:grpSpPr>
            <a:xfrm>
              <a:off x="6779313" y="166306500"/>
              <a:ext cx="2459090" cy="537845"/>
              <a:chOff x="7276715" y="6477638"/>
              <a:chExt cx="2462916" cy="618770"/>
            </a:xfrm>
          </xdr:grpSpPr>
          <xdr:sp macro="" textlink="">
            <xdr:nvSpPr>
              <xdr:cNvPr id="23715" name="Check Box 1187" hidden="1">
                <a:extLst>
                  <a:ext uri="{63B3BB69-23CF-44E3-9099-C40C66FF867C}">
                    <a14:compatExt spid="_x0000_s23715"/>
                  </a:ext>
                  <a:ext uri="{FF2B5EF4-FFF2-40B4-BE49-F238E27FC236}">
                    <a16:creationId xmlns:a16="http://schemas.microsoft.com/office/drawing/2014/main" id="{00000000-0008-0000-0100-0000A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16" name="Check Box 1188" hidden="1">
                <a:extLst>
                  <a:ext uri="{63B3BB69-23CF-44E3-9099-C40C66FF867C}">
                    <a14:compatExt spid="_x0000_s23716"/>
                  </a:ext>
                  <a:ext uri="{FF2B5EF4-FFF2-40B4-BE49-F238E27FC236}">
                    <a16:creationId xmlns:a16="http://schemas.microsoft.com/office/drawing/2014/main" id="{00000000-0008-0000-0100-0000A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17" name="Check Box 1189" hidden="1">
                <a:extLst>
                  <a:ext uri="{63B3BB69-23CF-44E3-9099-C40C66FF867C}">
                    <a14:compatExt spid="_x0000_s23717"/>
                  </a:ext>
                  <a:ext uri="{FF2B5EF4-FFF2-40B4-BE49-F238E27FC236}">
                    <a16:creationId xmlns:a16="http://schemas.microsoft.com/office/drawing/2014/main" id="{00000000-0008-0000-0100-0000A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18" name="Check Box 1190" hidden="1">
                <a:extLst>
                  <a:ext uri="{63B3BB69-23CF-44E3-9099-C40C66FF867C}">
                    <a14:compatExt spid="_x0000_s23718"/>
                  </a:ext>
                  <a:ext uri="{FF2B5EF4-FFF2-40B4-BE49-F238E27FC236}">
                    <a16:creationId xmlns:a16="http://schemas.microsoft.com/office/drawing/2014/main" id="{00000000-0008-0000-0100-0000A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299</xdr:row>
          <xdr:rowOff>21167</xdr:rowOff>
        </xdr:from>
        <xdr:to>
          <xdr:col>4</xdr:col>
          <xdr:colOff>2570903</xdr:colOff>
          <xdr:row>299</xdr:row>
          <xdr:rowOff>559012</xdr:rowOff>
        </xdr:to>
        <xdr:grpSp>
          <xdr:nvGrpSpPr>
            <xdr:cNvPr id="1398" name="Groupe 1397">
              <a:extLst>
                <a:ext uri="{FF2B5EF4-FFF2-40B4-BE49-F238E27FC236}">
                  <a16:creationId xmlns:a16="http://schemas.microsoft.com/office/drawing/2014/main" id="{00000000-0008-0000-0100-000076050000}"/>
                </a:ext>
              </a:extLst>
            </xdr:cNvPr>
            <xdr:cNvGrpSpPr>
              <a:grpSpLocks/>
            </xdr:cNvGrpSpPr>
          </xdr:nvGrpSpPr>
          <xdr:grpSpPr>
            <a:xfrm>
              <a:off x="6779313" y="166888584"/>
              <a:ext cx="2459090" cy="537845"/>
              <a:chOff x="7276715" y="6477638"/>
              <a:chExt cx="2462916" cy="618770"/>
            </a:xfrm>
          </xdr:grpSpPr>
          <xdr:sp macro="" textlink="">
            <xdr:nvSpPr>
              <xdr:cNvPr id="23719" name="Check Box 1191" hidden="1">
                <a:extLst>
                  <a:ext uri="{63B3BB69-23CF-44E3-9099-C40C66FF867C}">
                    <a14:compatExt spid="_x0000_s23719"/>
                  </a:ext>
                  <a:ext uri="{FF2B5EF4-FFF2-40B4-BE49-F238E27FC236}">
                    <a16:creationId xmlns:a16="http://schemas.microsoft.com/office/drawing/2014/main" id="{00000000-0008-0000-0100-0000A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20" name="Check Box 1192" hidden="1">
                <a:extLst>
                  <a:ext uri="{63B3BB69-23CF-44E3-9099-C40C66FF867C}">
                    <a14:compatExt spid="_x0000_s23720"/>
                  </a:ext>
                  <a:ext uri="{FF2B5EF4-FFF2-40B4-BE49-F238E27FC236}">
                    <a16:creationId xmlns:a16="http://schemas.microsoft.com/office/drawing/2014/main" id="{00000000-0008-0000-0100-0000A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21" name="Check Box 1193" hidden="1">
                <a:extLst>
                  <a:ext uri="{63B3BB69-23CF-44E3-9099-C40C66FF867C}">
                    <a14:compatExt spid="_x0000_s23721"/>
                  </a:ext>
                  <a:ext uri="{FF2B5EF4-FFF2-40B4-BE49-F238E27FC236}">
                    <a16:creationId xmlns:a16="http://schemas.microsoft.com/office/drawing/2014/main" id="{00000000-0008-0000-0100-0000A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22" name="Check Box 1194" hidden="1">
                <a:extLst>
                  <a:ext uri="{63B3BB69-23CF-44E3-9099-C40C66FF867C}">
                    <a14:compatExt spid="_x0000_s23722"/>
                  </a:ext>
                  <a:ext uri="{FF2B5EF4-FFF2-40B4-BE49-F238E27FC236}">
                    <a16:creationId xmlns:a16="http://schemas.microsoft.com/office/drawing/2014/main" id="{00000000-0008-0000-0100-0000A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300</xdr:row>
          <xdr:rowOff>21167</xdr:rowOff>
        </xdr:from>
        <xdr:to>
          <xdr:col>4</xdr:col>
          <xdr:colOff>2570903</xdr:colOff>
          <xdr:row>300</xdr:row>
          <xdr:rowOff>559012</xdr:rowOff>
        </xdr:to>
        <xdr:grpSp>
          <xdr:nvGrpSpPr>
            <xdr:cNvPr id="1403" name="Groupe 1402">
              <a:extLst>
                <a:ext uri="{FF2B5EF4-FFF2-40B4-BE49-F238E27FC236}">
                  <a16:creationId xmlns:a16="http://schemas.microsoft.com/office/drawing/2014/main" id="{00000000-0008-0000-0100-00007B050000}"/>
                </a:ext>
              </a:extLst>
            </xdr:cNvPr>
            <xdr:cNvGrpSpPr>
              <a:grpSpLocks/>
            </xdr:cNvGrpSpPr>
          </xdr:nvGrpSpPr>
          <xdr:grpSpPr>
            <a:xfrm>
              <a:off x="6779313" y="167470667"/>
              <a:ext cx="2459090" cy="537845"/>
              <a:chOff x="7276715" y="6477638"/>
              <a:chExt cx="2462916" cy="618770"/>
            </a:xfrm>
          </xdr:grpSpPr>
          <xdr:sp macro="" textlink="">
            <xdr:nvSpPr>
              <xdr:cNvPr id="23723" name="Check Box 1195" hidden="1">
                <a:extLst>
                  <a:ext uri="{63B3BB69-23CF-44E3-9099-C40C66FF867C}">
                    <a14:compatExt spid="_x0000_s23723"/>
                  </a:ext>
                  <a:ext uri="{FF2B5EF4-FFF2-40B4-BE49-F238E27FC236}">
                    <a16:creationId xmlns:a16="http://schemas.microsoft.com/office/drawing/2014/main" id="{00000000-0008-0000-0100-0000A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24" name="Check Box 1196" hidden="1">
                <a:extLst>
                  <a:ext uri="{63B3BB69-23CF-44E3-9099-C40C66FF867C}">
                    <a14:compatExt spid="_x0000_s23724"/>
                  </a:ext>
                  <a:ext uri="{FF2B5EF4-FFF2-40B4-BE49-F238E27FC236}">
                    <a16:creationId xmlns:a16="http://schemas.microsoft.com/office/drawing/2014/main" id="{00000000-0008-0000-0100-0000A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25" name="Check Box 1197" hidden="1">
                <a:extLst>
                  <a:ext uri="{63B3BB69-23CF-44E3-9099-C40C66FF867C}">
                    <a14:compatExt spid="_x0000_s23725"/>
                  </a:ext>
                  <a:ext uri="{FF2B5EF4-FFF2-40B4-BE49-F238E27FC236}">
                    <a16:creationId xmlns:a16="http://schemas.microsoft.com/office/drawing/2014/main" id="{00000000-0008-0000-0100-0000A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26" name="Check Box 1198" hidden="1">
                <a:extLst>
                  <a:ext uri="{63B3BB69-23CF-44E3-9099-C40C66FF867C}">
                    <a14:compatExt spid="_x0000_s23726"/>
                  </a:ext>
                  <a:ext uri="{FF2B5EF4-FFF2-40B4-BE49-F238E27FC236}">
                    <a16:creationId xmlns:a16="http://schemas.microsoft.com/office/drawing/2014/main" id="{00000000-0008-0000-0100-0000A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301</xdr:row>
          <xdr:rowOff>21167</xdr:rowOff>
        </xdr:from>
        <xdr:to>
          <xdr:col>4</xdr:col>
          <xdr:colOff>2570903</xdr:colOff>
          <xdr:row>301</xdr:row>
          <xdr:rowOff>559012</xdr:rowOff>
        </xdr:to>
        <xdr:grpSp>
          <xdr:nvGrpSpPr>
            <xdr:cNvPr id="1408" name="Groupe 1407">
              <a:extLst>
                <a:ext uri="{FF2B5EF4-FFF2-40B4-BE49-F238E27FC236}">
                  <a16:creationId xmlns:a16="http://schemas.microsoft.com/office/drawing/2014/main" id="{00000000-0008-0000-0100-000080050000}"/>
                </a:ext>
              </a:extLst>
            </xdr:cNvPr>
            <xdr:cNvGrpSpPr>
              <a:grpSpLocks/>
            </xdr:cNvGrpSpPr>
          </xdr:nvGrpSpPr>
          <xdr:grpSpPr>
            <a:xfrm>
              <a:off x="6779313" y="168052750"/>
              <a:ext cx="2459090" cy="537845"/>
              <a:chOff x="7276715" y="6477638"/>
              <a:chExt cx="2462916" cy="618770"/>
            </a:xfrm>
          </xdr:grpSpPr>
          <xdr:sp macro="" textlink="">
            <xdr:nvSpPr>
              <xdr:cNvPr id="23727" name="Check Box 1199" hidden="1">
                <a:extLst>
                  <a:ext uri="{63B3BB69-23CF-44E3-9099-C40C66FF867C}">
                    <a14:compatExt spid="_x0000_s23727"/>
                  </a:ext>
                  <a:ext uri="{FF2B5EF4-FFF2-40B4-BE49-F238E27FC236}">
                    <a16:creationId xmlns:a16="http://schemas.microsoft.com/office/drawing/2014/main" id="{00000000-0008-0000-0100-0000A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28" name="Check Box 1200" hidden="1">
                <a:extLst>
                  <a:ext uri="{63B3BB69-23CF-44E3-9099-C40C66FF867C}">
                    <a14:compatExt spid="_x0000_s23728"/>
                  </a:ext>
                  <a:ext uri="{FF2B5EF4-FFF2-40B4-BE49-F238E27FC236}">
                    <a16:creationId xmlns:a16="http://schemas.microsoft.com/office/drawing/2014/main" id="{00000000-0008-0000-0100-0000B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29" name="Check Box 1201" hidden="1">
                <a:extLst>
                  <a:ext uri="{63B3BB69-23CF-44E3-9099-C40C66FF867C}">
                    <a14:compatExt spid="_x0000_s23729"/>
                  </a:ext>
                  <a:ext uri="{FF2B5EF4-FFF2-40B4-BE49-F238E27FC236}">
                    <a16:creationId xmlns:a16="http://schemas.microsoft.com/office/drawing/2014/main" id="{00000000-0008-0000-0100-0000B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30" name="Check Box 1202" hidden="1">
                <a:extLst>
                  <a:ext uri="{63B3BB69-23CF-44E3-9099-C40C66FF867C}">
                    <a14:compatExt spid="_x0000_s23730"/>
                  </a:ext>
                  <a:ext uri="{FF2B5EF4-FFF2-40B4-BE49-F238E27FC236}">
                    <a16:creationId xmlns:a16="http://schemas.microsoft.com/office/drawing/2014/main" id="{00000000-0008-0000-0100-0000B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302</xdr:row>
          <xdr:rowOff>21167</xdr:rowOff>
        </xdr:from>
        <xdr:to>
          <xdr:col>4</xdr:col>
          <xdr:colOff>2570903</xdr:colOff>
          <xdr:row>302</xdr:row>
          <xdr:rowOff>559012</xdr:rowOff>
        </xdr:to>
        <xdr:grpSp>
          <xdr:nvGrpSpPr>
            <xdr:cNvPr id="1413" name="Groupe 1412">
              <a:extLst>
                <a:ext uri="{FF2B5EF4-FFF2-40B4-BE49-F238E27FC236}">
                  <a16:creationId xmlns:a16="http://schemas.microsoft.com/office/drawing/2014/main" id="{00000000-0008-0000-0100-000085050000}"/>
                </a:ext>
              </a:extLst>
            </xdr:cNvPr>
            <xdr:cNvGrpSpPr>
              <a:grpSpLocks/>
            </xdr:cNvGrpSpPr>
          </xdr:nvGrpSpPr>
          <xdr:grpSpPr>
            <a:xfrm>
              <a:off x="6779313" y="168634834"/>
              <a:ext cx="2459090" cy="537845"/>
              <a:chOff x="7276715" y="6477638"/>
              <a:chExt cx="2462916" cy="618770"/>
            </a:xfrm>
          </xdr:grpSpPr>
          <xdr:sp macro="" textlink="">
            <xdr:nvSpPr>
              <xdr:cNvPr id="23731" name="Check Box 1203" hidden="1">
                <a:extLst>
                  <a:ext uri="{63B3BB69-23CF-44E3-9099-C40C66FF867C}">
                    <a14:compatExt spid="_x0000_s23731"/>
                  </a:ext>
                  <a:ext uri="{FF2B5EF4-FFF2-40B4-BE49-F238E27FC236}">
                    <a16:creationId xmlns:a16="http://schemas.microsoft.com/office/drawing/2014/main" id="{00000000-0008-0000-0100-0000B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32" name="Check Box 1204" hidden="1">
                <a:extLst>
                  <a:ext uri="{63B3BB69-23CF-44E3-9099-C40C66FF867C}">
                    <a14:compatExt spid="_x0000_s23732"/>
                  </a:ext>
                  <a:ext uri="{FF2B5EF4-FFF2-40B4-BE49-F238E27FC236}">
                    <a16:creationId xmlns:a16="http://schemas.microsoft.com/office/drawing/2014/main" id="{00000000-0008-0000-0100-0000B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33" name="Check Box 1205" hidden="1">
                <a:extLst>
                  <a:ext uri="{63B3BB69-23CF-44E3-9099-C40C66FF867C}">
                    <a14:compatExt spid="_x0000_s23733"/>
                  </a:ext>
                  <a:ext uri="{FF2B5EF4-FFF2-40B4-BE49-F238E27FC236}">
                    <a16:creationId xmlns:a16="http://schemas.microsoft.com/office/drawing/2014/main" id="{00000000-0008-0000-0100-0000B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34" name="Check Box 1206" hidden="1">
                <a:extLst>
                  <a:ext uri="{63B3BB69-23CF-44E3-9099-C40C66FF867C}">
                    <a14:compatExt spid="_x0000_s23734"/>
                  </a:ext>
                  <a:ext uri="{FF2B5EF4-FFF2-40B4-BE49-F238E27FC236}">
                    <a16:creationId xmlns:a16="http://schemas.microsoft.com/office/drawing/2014/main" id="{00000000-0008-0000-0100-0000B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303</xdr:row>
          <xdr:rowOff>21167</xdr:rowOff>
        </xdr:from>
        <xdr:to>
          <xdr:col>4</xdr:col>
          <xdr:colOff>2570903</xdr:colOff>
          <xdr:row>303</xdr:row>
          <xdr:rowOff>559012</xdr:rowOff>
        </xdr:to>
        <xdr:grpSp>
          <xdr:nvGrpSpPr>
            <xdr:cNvPr id="1418" name="Groupe 1417">
              <a:extLst>
                <a:ext uri="{FF2B5EF4-FFF2-40B4-BE49-F238E27FC236}">
                  <a16:creationId xmlns:a16="http://schemas.microsoft.com/office/drawing/2014/main" id="{00000000-0008-0000-0100-00008A050000}"/>
                </a:ext>
              </a:extLst>
            </xdr:cNvPr>
            <xdr:cNvGrpSpPr>
              <a:grpSpLocks/>
            </xdr:cNvGrpSpPr>
          </xdr:nvGrpSpPr>
          <xdr:grpSpPr>
            <a:xfrm>
              <a:off x="6779313" y="169216917"/>
              <a:ext cx="2459090" cy="537845"/>
              <a:chOff x="7276715" y="6477638"/>
              <a:chExt cx="2462916" cy="618770"/>
            </a:xfrm>
          </xdr:grpSpPr>
          <xdr:sp macro="" textlink="">
            <xdr:nvSpPr>
              <xdr:cNvPr id="23735" name="Check Box 1207" hidden="1">
                <a:extLst>
                  <a:ext uri="{63B3BB69-23CF-44E3-9099-C40C66FF867C}">
                    <a14:compatExt spid="_x0000_s23735"/>
                  </a:ext>
                  <a:ext uri="{FF2B5EF4-FFF2-40B4-BE49-F238E27FC236}">
                    <a16:creationId xmlns:a16="http://schemas.microsoft.com/office/drawing/2014/main" id="{00000000-0008-0000-0100-0000B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36" name="Check Box 1208" hidden="1">
                <a:extLst>
                  <a:ext uri="{63B3BB69-23CF-44E3-9099-C40C66FF867C}">
                    <a14:compatExt spid="_x0000_s23736"/>
                  </a:ext>
                  <a:ext uri="{FF2B5EF4-FFF2-40B4-BE49-F238E27FC236}">
                    <a16:creationId xmlns:a16="http://schemas.microsoft.com/office/drawing/2014/main" id="{00000000-0008-0000-0100-0000B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37" name="Check Box 1209" hidden="1">
                <a:extLst>
                  <a:ext uri="{63B3BB69-23CF-44E3-9099-C40C66FF867C}">
                    <a14:compatExt spid="_x0000_s23737"/>
                  </a:ext>
                  <a:ext uri="{FF2B5EF4-FFF2-40B4-BE49-F238E27FC236}">
                    <a16:creationId xmlns:a16="http://schemas.microsoft.com/office/drawing/2014/main" id="{00000000-0008-0000-0100-0000B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38" name="Check Box 1210" hidden="1">
                <a:extLst>
                  <a:ext uri="{63B3BB69-23CF-44E3-9099-C40C66FF867C}">
                    <a14:compatExt spid="_x0000_s23738"/>
                  </a:ext>
                  <a:ext uri="{FF2B5EF4-FFF2-40B4-BE49-F238E27FC236}">
                    <a16:creationId xmlns:a16="http://schemas.microsoft.com/office/drawing/2014/main" id="{00000000-0008-0000-0100-0000B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304</xdr:row>
          <xdr:rowOff>21167</xdr:rowOff>
        </xdr:from>
        <xdr:to>
          <xdr:col>4</xdr:col>
          <xdr:colOff>2570903</xdr:colOff>
          <xdr:row>304</xdr:row>
          <xdr:rowOff>559012</xdr:rowOff>
        </xdr:to>
        <xdr:grpSp>
          <xdr:nvGrpSpPr>
            <xdr:cNvPr id="1423" name="Groupe 1422">
              <a:extLst>
                <a:ext uri="{FF2B5EF4-FFF2-40B4-BE49-F238E27FC236}">
                  <a16:creationId xmlns:a16="http://schemas.microsoft.com/office/drawing/2014/main" id="{00000000-0008-0000-0100-00008F050000}"/>
                </a:ext>
              </a:extLst>
            </xdr:cNvPr>
            <xdr:cNvGrpSpPr>
              <a:grpSpLocks/>
            </xdr:cNvGrpSpPr>
          </xdr:nvGrpSpPr>
          <xdr:grpSpPr>
            <a:xfrm>
              <a:off x="6779313" y="169799000"/>
              <a:ext cx="2459090" cy="537845"/>
              <a:chOff x="7276715" y="6477638"/>
              <a:chExt cx="2462916" cy="618770"/>
            </a:xfrm>
          </xdr:grpSpPr>
          <xdr:sp macro="" textlink="">
            <xdr:nvSpPr>
              <xdr:cNvPr id="23739" name="Check Box 1211" hidden="1">
                <a:extLst>
                  <a:ext uri="{63B3BB69-23CF-44E3-9099-C40C66FF867C}">
                    <a14:compatExt spid="_x0000_s23739"/>
                  </a:ext>
                  <a:ext uri="{FF2B5EF4-FFF2-40B4-BE49-F238E27FC236}">
                    <a16:creationId xmlns:a16="http://schemas.microsoft.com/office/drawing/2014/main" id="{00000000-0008-0000-0100-0000B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40" name="Check Box 1212" hidden="1">
                <a:extLst>
                  <a:ext uri="{63B3BB69-23CF-44E3-9099-C40C66FF867C}">
                    <a14:compatExt spid="_x0000_s23740"/>
                  </a:ext>
                  <a:ext uri="{FF2B5EF4-FFF2-40B4-BE49-F238E27FC236}">
                    <a16:creationId xmlns:a16="http://schemas.microsoft.com/office/drawing/2014/main" id="{00000000-0008-0000-0100-0000B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41" name="Check Box 1213" hidden="1">
                <a:extLst>
                  <a:ext uri="{63B3BB69-23CF-44E3-9099-C40C66FF867C}">
                    <a14:compatExt spid="_x0000_s23741"/>
                  </a:ext>
                  <a:ext uri="{FF2B5EF4-FFF2-40B4-BE49-F238E27FC236}">
                    <a16:creationId xmlns:a16="http://schemas.microsoft.com/office/drawing/2014/main" id="{00000000-0008-0000-0100-0000B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42" name="Check Box 1214" hidden="1">
                <a:extLst>
                  <a:ext uri="{63B3BB69-23CF-44E3-9099-C40C66FF867C}">
                    <a14:compatExt spid="_x0000_s23742"/>
                  </a:ext>
                  <a:ext uri="{FF2B5EF4-FFF2-40B4-BE49-F238E27FC236}">
                    <a16:creationId xmlns:a16="http://schemas.microsoft.com/office/drawing/2014/main" id="{00000000-0008-0000-0100-0000B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305</xdr:row>
          <xdr:rowOff>21167</xdr:rowOff>
        </xdr:from>
        <xdr:to>
          <xdr:col>4</xdr:col>
          <xdr:colOff>2570903</xdr:colOff>
          <xdr:row>305</xdr:row>
          <xdr:rowOff>559012</xdr:rowOff>
        </xdr:to>
        <xdr:grpSp>
          <xdr:nvGrpSpPr>
            <xdr:cNvPr id="1428" name="Groupe 1427">
              <a:extLst>
                <a:ext uri="{FF2B5EF4-FFF2-40B4-BE49-F238E27FC236}">
                  <a16:creationId xmlns:a16="http://schemas.microsoft.com/office/drawing/2014/main" id="{00000000-0008-0000-0100-000094050000}"/>
                </a:ext>
              </a:extLst>
            </xdr:cNvPr>
            <xdr:cNvGrpSpPr>
              <a:grpSpLocks/>
            </xdr:cNvGrpSpPr>
          </xdr:nvGrpSpPr>
          <xdr:grpSpPr>
            <a:xfrm>
              <a:off x="6779313" y="170381084"/>
              <a:ext cx="2459090" cy="537845"/>
              <a:chOff x="7276715" y="6477638"/>
              <a:chExt cx="2462916" cy="618770"/>
            </a:xfrm>
          </xdr:grpSpPr>
          <xdr:sp macro="" textlink="">
            <xdr:nvSpPr>
              <xdr:cNvPr id="23743" name="Check Box 1215" hidden="1">
                <a:extLst>
                  <a:ext uri="{63B3BB69-23CF-44E3-9099-C40C66FF867C}">
                    <a14:compatExt spid="_x0000_s23743"/>
                  </a:ext>
                  <a:ext uri="{FF2B5EF4-FFF2-40B4-BE49-F238E27FC236}">
                    <a16:creationId xmlns:a16="http://schemas.microsoft.com/office/drawing/2014/main" id="{00000000-0008-0000-0100-0000B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44" name="Check Box 1216" hidden="1">
                <a:extLst>
                  <a:ext uri="{63B3BB69-23CF-44E3-9099-C40C66FF867C}">
                    <a14:compatExt spid="_x0000_s23744"/>
                  </a:ext>
                  <a:ext uri="{FF2B5EF4-FFF2-40B4-BE49-F238E27FC236}">
                    <a16:creationId xmlns:a16="http://schemas.microsoft.com/office/drawing/2014/main" id="{00000000-0008-0000-0100-0000C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45" name="Check Box 1217" hidden="1">
                <a:extLst>
                  <a:ext uri="{63B3BB69-23CF-44E3-9099-C40C66FF867C}">
                    <a14:compatExt spid="_x0000_s23745"/>
                  </a:ext>
                  <a:ext uri="{FF2B5EF4-FFF2-40B4-BE49-F238E27FC236}">
                    <a16:creationId xmlns:a16="http://schemas.microsoft.com/office/drawing/2014/main" id="{00000000-0008-0000-0100-0000C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46" name="Check Box 1218" hidden="1">
                <a:extLst>
                  <a:ext uri="{63B3BB69-23CF-44E3-9099-C40C66FF867C}">
                    <a14:compatExt spid="_x0000_s23746"/>
                  </a:ext>
                  <a:ext uri="{FF2B5EF4-FFF2-40B4-BE49-F238E27FC236}">
                    <a16:creationId xmlns:a16="http://schemas.microsoft.com/office/drawing/2014/main" id="{00000000-0008-0000-0100-0000C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306</xdr:row>
          <xdr:rowOff>21167</xdr:rowOff>
        </xdr:from>
        <xdr:to>
          <xdr:col>4</xdr:col>
          <xdr:colOff>2570903</xdr:colOff>
          <xdr:row>306</xdr:row>
          <xdr:rowOff>559012</xdr:rowOff>
        </xdr:to>
        <xdr:grpSp>
          <xdr:nvGrpSpPr>
            <xdr:cNvPr id="1433" name="Groupe 1432">
              <a:extLst>
                <a:ext uri="{FF2B5EF4-FFF2-40B4-BE49-F238E27FC236}">
                  <a16:creationId xmlns:a16="http://schemas.microsoft.com/office/drawing/2014/main" id="{00000000-0008-0000-0100-000099050000}"/>
                </a:ext>
              </a:extLst>
            </xdr:cNvPr>
            <xdr:cNvGrpSpPr>
              <a:grpSpLocks/>
            </xdr:cNvGrpSpPr>
          </xdr:nvGrpSpPr>
          <xdr:grpSpPr>
            <a:xfrm>
              <a:off x="6779313" y="170963167"/>
              <a:ext cx="2459090" cy="537845"/>
              <a:chOff x="7276715" y="6477638"/>
              <a:chExt cx="2462916" cy="618770"/>
            </a:xfrm>
          </xdr:grpSpPr>
          <xdr:sp macro="" textlink="">
            <xdr:nvSpPr>
              <xdr:cNvPr id="23747" name="Check Box 1219" hidden="1">
                <a:extLst>
                  <a:ext uri="{63B3BB69-23CF-44E3-9099-C40C66FF867C}">
                    <a14:compatExt spid="_x0000_s23747"/>
                  </a:ext>
                  <a:ext uri="{FF2B5EF4-FFF2-40B4-BE49-F238E27FC236}">
                    <a16:creationId xmlns:a16="http://schemas.microsoft.com/office/drawing/2014/main" id="{00000000-0008-0000-0100-0000C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48" name="Check Box 1220" hidden="1">
                <a:extLst>
                  <a:ext uri="{63B3BB69-23CF-44E3-9099-C40C66FF867C}">
                    <a14:compatExt spid="_x0000_s23748"/>
                  </a:ext>
                  <a:ext uri="{FF2B5EF4-FFF2-40B4-BE49-F238E27FC236}">
                    <a16:creationId xmlns:a16="http://schemas.microsoft.com/office/drawing/2014/main" id="{00000000-0008-0000-0100-0000C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49" name="Check Box 1221" hidden="1">
                <a:extLst>
                  <a:ext uri="{63B3BB69-23CF-44E3-9099-C40C66FF867C}">
                    <a14:compatExt spid="_x0000_s23749"/>
                  </a:ext>
                  <a:ext uri="{FF2B5EF4-FFF2-40B4-BE49-F238E27FC236}">
                    <a16:creationId xmlns:a16="http://schemas.microsoft.com/office/drawing/2014/main" id="{00000000-0008-0000-0100-0000C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50" name="Check Box 1222" hidden="1">
                <a:extLst>
                  <a:ext uri="{63B3BB69-23CF-44E3-9099-C40C66FF867C}">
                    <a14:compatExt spid="_x0000_s23750"/>
                  </a:ext>
                  <a:ext uri="{FF2B5EF4-FFF2-40B4-BE49-F238E27FC236}">
                    <a16:creationId xmlns:a16="http://schemas.microsoft.com/office/drawing/2014/main" id="{00000000-0008-0000-0100-0000C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307</xdr:row>
          <xdr:rowOff>21167</xdr:rowOff>
        </xdr:from>
        <xdr:to>
          <xdr:col>4</xdr:col>
          <xdr:colOff>2570903</xdr:colOff>
          <xdr:row>307</xdr:row>
          <xdr:rowOff>559012</xdr:rowOff>
        </xdr:to>
        <xdr:grpSp>
          <xdr:nvGrpSpPr>
            <xdr:cNvPr id="1438" name="Groupe 1437">
              <a:extLst>
                <a:ext uri="{FF2B5EF4-FFF2-40B4-BE49-F238E27FC236}">
                  <a16:creationId xmlns:a16="http://schemas.microsoft.com/office/drawing/2014/main" id="{00000000-0008-0000-0100-00009E050000}"/>
                </a:ext>
              </a:extLst>
            </xdr:cNvPr>
            <xdr:cNvGrpSpPr>
              <a:grpSpLocks/>
            </xdr:cNvGrpSpPr>
          </xdr:nvGrpSpPr>
          <xdr:grpSpPr>
            <a:xfrm>
              <a:off x="6779313" y="171545250"/>
              <a:ext cx="2459090" cy="537845"/>
              <a:chOff x="7276715" y="6477638"/>
              <a:chExt cx="2462916" cy="618770"/>
            </a:xfrm>
          </xdr:grpSpPr>
          <xdr:sp macro="" textlink="">
            <xdr:nvSpPr>
              <xdr:cNvPr id="23751" name="Check Box 1223" hidden="1">
                <a:extLst>
                  <a:ext uri="{63B3BB69-23CF-44E3-9099-C40C66FF867C}">
                    <a14:compatExt spid="_x0000_s23751"/>
                  </a:ext>
                  <a:ext uri="{FF2B5EF4-FFF2-40B4-BE49-F238E27FC236}">
                    <a16:creationId xmlns:a16="http://schemas.microsoft.com/office/drawing/2014/main" id="{00000000-0008-0000-0100-0000C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52" name="Check Box 1224" hidden="1">
                <a:extLst>
                  <a:ext uri="{63B3BB69-23CF-44E3-9099-C40C66FF867C}">
                    <a14:compatExt spid="_x0000_s23752"/>
                  </a:ext>
                  <a:ext uri="{FF2B5EF4-FFF2-40B4-BE49-F238E27FC236}">
                    <a16:creationId xmlns:a16="http://schemas.microsoft.com/office/drawing/2014/main" id="{00000000-0008-0000-0100-0000C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53" name="Check Box 1225" hidden="1">
                <a:extLst>
                  <a:ext uri="{63B3BB69-23CF-44E3-9099-C40C66FF867C}">
                    <a14:compatExt spid="_x0000_s23753"/>
                  </a:ext>
                  <a:ext uri="{FF2B5EF4-FFF2-40B4-BE49-F238E27FC236}">
                    <a16:creationId xmlns:a16="http://schemas.microsoft.com/office/drawing/2014/main" id="{00000000-0008-0000-0100-0000C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54" name="Check Box 1226" hidden="1">
                <a:extLst>
                  <a:ext uri="{63B3BB69-23CF-44E3-9099-C40C66FF867C}">
                    <a14:compatExt spid="_x0000_s23754"/>
                  </a:ext>
                  <a:ext uri="{FF2B5EF4-FFF2-40B4-BE49-F238E27FC236}">
                    <a16:creationId xmlns:a16="http://schemas.microsoft.com/office/drawing/2014/main" id="{00000000-0008-0000-0100-0000C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308</xdr:row>
          <xdr:rowOff>21167</xdr:rowOff>
        </xdr:from>
        <xdr:to>
          <xdr:col>4</xdr:col>
          <xdr:colOff>2570903</xdr:colOff>
          <xdr:row>308</xdr:row>
          <xdr:rowOff>559012</xdr:rowOff>
        </xdr:to>
        <xdr:grpSp>
          <xdr:nvGrpSpPr>
            <xdr:cNvPr id="1443" name="Groupe 1442">
              <a:extLst>
                <a:ext uri="{FF2B5EF4-FFF2-40B4-BE49-F238E27FC236}">
                  <a16:creationId xmlns:a16="http://schemas.microsoft.com/office/drawing/2014/main" id="{00000000-0008-0000-0100-0000A3050000}"/>
                </a:ext>
              </a:extLst>
            </xdr:cNvPr>
            <xdr:cNvGrpSpPr>
              <a:grpSpLocks/>
            </xdr:cNvGrpSpPr>
          </xdr:nvGrpSpPr>
          <xdr:grpSpPr>
            <a:xfrm>
              <a:off x="6779313" y="172127334"/>
              <a:ext cx="2459090" cy="537845"/>
              <a:chOff x="7276715" y="6477638"/>
              <a:chExt cx="2462916" cy="618770"/>
            </a:xfrm>
          </xdr:grpSpPr>
          <xdr:sp macro="" textlink="">
            <xdr:nvSpPr>
              <xdr:cNvPr id="23755" name="Check Box 1227" hidden="1">
                <a:extLst>
                  <a:ext uri="{63B3BB69-23CF-44E3-9099-C40C66FF867C}">
                    <a14:compatExt spid="_x0000_s23755"/>
                  </a:ext>
                  <a:ext uri="{FF2B5EF4-FFF2-40B4-BE49-F238E27FC236}">
                    <a16:creationId xmlns:a16="http://schemas.microsoft.com/office/drawing/2014/main" id="{00000000-0008-0000-0100-0000C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56" name="Check Box 1228" hidden="1">
                <a:extLst>
                  <a:ext uri="{63B3BB69-23CF-44E3-9099-C40C66FF867C}">
                    <a14:compatExt spid="_x0000_s23756"/>
                  </a:ext>
                  <a:ext uri="{FF2B5EF4-FFF2-40B4-BE49-F238E27FC236}">
                    <a16:creationId xmlns:a16="http://schemas.microsoft.com/office/drawing/2014/main" id="{00000000-0008-0000-0100-0000C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57" name="Check Box 1229" hidden="1">
                <a:extLst>
                  <a:ext uri="{63B3BB69-23CF-44E3-9099-C40C66FF867C}">
                    <a14:compatExt spid="_x0000_s23757"/>
                  </a:ext>
                  <a:ext uri="{FF2B5EF4-FFF2-40B4-BE49-F238E27FC236}">
                    <a16:creationId xmlns:a16="http://schemas.microsoft.com/office/drawing/2014/main" id="{00000000-0008-0000-0100-0000C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58" name="Check Box 1230" hidden="1">
                <a:extLst>
                  <a:ext uri="{63B3BB69-23CF-44E3-9099-C40C66FF867C}">
                    <a14:compatExt spid="_x0000_s23758"/>
                  </a:ext>
                  <a:ext uri="{FF2B5EF4-FFF2-40B4-BE49-F238E27FC236}">
                    <a16:creationId xmlns:a16="http://schemas.microsoft.com/office/drawing/2014/main" id="{00000000-0008-0000-0100-0000C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309</xdr:row>
          <xdr:rowOff>21167</xdr:rowOff>
        </xdr:from>
        <xdr:to>
          <xdr:col>4</xdr:col>
          <xdr:colOff>2570903</xdr:colOff>
          <xdr:row>309</xdr:row>
          <xdr:rowOff>559012</xdr:rowOff>
        </xdr:to>
        <xdr:grpSp>
          <xdr:nvGrpSpPr>
            <xdr:cNvPr id="1448" name="Groupe 1447">
              <a:extLst>
                <a:ext uri="{FF2B5EF4-FFF2-40B4-BE49-F238E27FC236}">
                  <a16:creationId xmlns:a16="http://schemas.microsoft.com/office/drawing/2014/main" id="{00000000-0008-0000-0100-0000A8050000}"/>
                </a:ext>
              </a:extLst>
            </xdr:cNvPr>
            <xdr:cNvGrpSpPr>
              <a:grpSpLocks/>
            </xdr:cNvGrpSpPr>
          </xdr:nvGrpSpPr>
          <xdr:grpSpPr>
            <a:xfrm>
              <a:off x="6779313" y="172709417"/>
              <a:ext cx="2459090" cy="537845"/>
              <a:chOff x="7276715" y="6477638"/>
              <a:chExt cx="2462916" cy="618770"/>
            </a:xfrm>
          </xdr:grpSpPr>
          <xdr:sp macro="" textlink="">
            <xdr:nvSpPr>
              <xdr:cNvPr id="23759" name="Check Box 1231" hidden="1">
                <a:extLst>
                  <a:ext uri="{63B3BB69-23CF-44E3-9099-C40C66FF867C}">
                    <a14:compatExt spid="_x0000_s23759"/>
                  </a:ext>
                  <a:ext uri="{FF2B5EF4-FFF2-40B4-BE49-F238E27FC236}">
                    <a16:creationId xmlns:a16="http://schemas.microsoft.com/office/drawing/2014/main" id="{00000000-0008-0000-0100-0000C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60" name="Check Box 1232" hidden="1">
                <a:extLst>
                  <a:ext uri="{63B3BB69-23CF-44E3-9099-C40C66FF867C}">
                    <a14:compatExt spid="_x0000_s23760"/>
                  </a:ext>
                  <a:ext uri="{FF2B5EF4-FFF2-40B4-BE49-F238E27FC236}">
                    <a16:creationId xmlns:a16="http://schemas.microsoft.com/office/drawing/2014/main" id="{00000000-0008-0000-0100-0000D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61" name="Check Box 1233" hidden="1">
                <a:extLst>
                  <a:ext uri="{63B3BB69-23CF-44E3-9099-C40C66FF867C}">
                    <a14:compatExt spid="_x0000_s23761"/>
                  </a:ext>
                  <a:ext uri="{FF2B5EF4-FFF2-40B4-BE49-F238E27FC236}">
                    <a16:creationId xmlns:a16="http://schemas.microsoft.com/office/drawing/2014/main" id="{00000000-0008-0000-0100-0000D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62" name="Check Box 1234" hidden="1">
                <a:extLst>
                  <a:ext uri="{63B3BB69-23CF-44E3-9099-C40C66FF867C}">
                    <a14:compatExt spid="_x0000_s23762"/>
                  </a:ext>
                  <a:ext uri="{FF2B5EF4-FFF2-40B4-BE49-F238E27FC236}">
                    <a16:creationId xmlns:a16="http://schemas.microsoft.com/office/drawing/2014/main" id="{00000000-0008-0000-0100-0000D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310</xdr:row>
          <xdr:rowOff>21167</xdr:rowOff>
        </xdr:from>
        <xdr:to>
          <xdr:col>4</xdr:col>
          <xdr:colOff>2570903</xdr:colOff>
          <xdr:row>310</xdr:row>
          <xdr:rowOff>559012</xdr:rowOff>
        </xdr:to>
        <xdr:grpSp>
          <xdr:nvGrpSpPr>
            <xdr:cNvPr id="1453" name="Groupe 1452">
              <a:extLst>
                <a:ext uri="{FF2B5EF4-FFF2-40B4-BE49-F238E27FC236}">
                  <a16:creationId xmlns:a16="http://schemas.microsoft.com/office/drawing/2014/main" id="{00000000-0008-0000-0100-0000AD050000}"/>
                </a:ext>
              </a:extLst>
            </xdr:cNvPr>
            <xdr:cNvGrpSpPr>
              <a:grpSpLocks/>
            </xdr:cNvGrpSpPr>
          </xdr:nvGrpSpPr>
          <xdr:grpSpPr>
            <a:xfrm>
              <a:off x="6779313" y="173291500"/>
              <a:ext cx="2459090" cy="537845"/>
              <a:chOff x="7276715" y="6477638"/>
              <a:chExt cx="2462916" cy="618770"/>
            </a:xfrm>
          </xdr:grpSpPr>
          <xdr:sp macro="" textlink="">
            <xdr:nvSpPr>
              <xdr:cNvPr id="23763" name="Check Box 1235" hidden="1">
                <a:extLst>
                  <a:ext uri="{63B3BB69-23CF-44E3-9099-C40C66FF867C}">
                    <a14:compatExt spid="_x0000_s23763"/>
                  </a:ext>
                  <a:ext uri="{FF2B5EF4-FFF2-40B4-BE49-F238E27FC236}">
                    <a16:creationId xmlns:a16="http://schemas.microsoft.com/office/drawing/2014/main" id="{00000000-0008-0000-0100-0000D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64" name="Check Box 1236" hidden="1">
                <a:extLst>
                  <a:ext uri="{63B3BB69-23CF-44E3-9099-C40C66FF867C}">
                    <a14:compatExt spid="_x0000_s23764"/>
                  </a:ext>
                  <a:ext uri="{FF2B5EF4-FFF2-40B4-BE49-F238E27FC236}">
                    <a16:creationId xmlns:a16="http://schemas.microsoft.com/office/drawing/2014/main" id="{00000000-0008-0000-0100-0000D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65" name="Check Box 1237" hidden="1">
                <a:extLst>
                  <a:ext uri="{63B3BB69-23CF-44E3-9099-C40C66FF867C}">
                    <a14:compatExt spid="_x0000_s23765"/>
                  </a:ext>
                  <a:ext uri="{FF2B5EF4-FFF2-40B4-BE49-F238E27FC236}">
                    <a16:creationId xmlns:a16="http://schemas.microsoft.com/office/drawing/2014/main" id="{00000000-0008-0000-0100-0000D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66" name="Check Box 1238" hidden="1">
                <a:extLst>
                  <a:ext uri="{63B3BB69-23CF-44E3-9099-C40C66FF867C}">
                    <a14:compatExt spid="_x0000_s23766"/>
                  </a:ext>
                  <a:ext uri="{FF2B5EF4-FFF2-40B4-BE49-F238E27FC236}">
                    <a16:creationId xmlns:a16="http://schemas.microsoft.com/office/drawing/2014/main" id="{00000000-0008-0000-0100-0000D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311</xdr:row>
          <xdr:rowOff>21167</xdr:rowOff>
        </xdr:from>
        <xdr:to>
          <xdr:col>4</xdr:col>
          <xdr:colOff>2570903</xdr:colOff>
          <xdr:row>311</xdr:row>
          <xdr:rowOff>559012</xdr:rowOff>
        </xdr:to>
        <xdr:grpSp>
          <xdr:nvGrpSpPr>
            <xdr:cNvPr id="1458" name="Groupe 1457">
              <a:extLst>
                <a:ext uri="{FF2B5EF4-FFF2-40B4-BE49-F238E27FC236}">
                  <a16:creationId xmlns:a16="http://schemas.microsoft.com/office/drawing/2014/main" id="{00000000-0008-0000-0100-0000B2050000}"/>
                </a:ext>
              </a:extLst>
            </xdr:cNvPr>
            <xdr:cNvGrpSpPr>
              <a:grpSpLocks/>
            </xdr:cNvGrpSpPr>
          </xdr:nvGrpSpPr>
          <xdr:grpSpPr>
            <a:xfrm>
              <a:off x="6779313" y="173873584"/>
              <a:ext cx="2459090" cy="537845"/>
              <a:chOff x="7276715" y="6477638"/>
              <a:chExt cx="2462916" cy="618770"/>
            </a:xfrm>
          </xdr:grpSpPr>
          <xdr:sp macro="" textlink="">
            <xdr:nvSpPr>
              <xdr:cNvPr id="23767" name="Check Box 1239" hidden="1">
                <a:extLst>
                  <a:ext uri="{63B3BB69-23CF-44E3-9099-C40C66FF867C}">
                    <a14:compatExt spid="_x0000_s23767"/>
                  </a:ext>
                  <a:ext uri="{FF2B5EF4-FFF2-40B4-BE49-F238E27FC236}">
                    <a16:creationId xmlns:a16="http://schemas.microsoft.com/office/drawing/2014/main" id="{00000000-0008-0000-0100-0000D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68" name="Check Box 1240" hidden="1">
                <a:extLst>
                  <a:ext uri="{63B3BB69-23CF-44E3-9099-C40C66FF867C}">
                    <a14:compatExt spid="_x0000_s23768"/>
                  </a:ext>
                  <a:ext uri="{FF2B5EF4-FFF2-40B4-BE49-F238E27FC236}">
                    <a16:creationId xmlns:a16="http://schemas.microsoft.com/office/drawing/2014/main" id="{00000000-0008-0000-0100-0000D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69" name="Check Box 1241" hidden="1">
                <a:extLst>
                  <a:ext uri="{63B3BB69-23CF-44E3-9099-C40C66FF867C}">
                    <a14:compatExt spid="_x0000_s23769"/>
                  </a:ext>
                  <a:ext uri="{FF2B5EF4-FFF2-40B4-BE49-F238E27FC236}">
                    <a16:creationId xmlns:a16="http://schemas.microsoft.com/office/drawing/2014/main" id="{00000000-0008-0000-0100-0000D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70" name="Check Box 1242" hidden="1">
                <a:extLst>
                  <a:ext uri="{63B3BB69-23CF-44E3-9099-C40C66FF867C}">
                    <a14:compatExt spid="_x0000_s23770"/>
                  </a:ext>
                  <a:ext uri="{FF2B5EF4-FFF2-40B4-BE49-F238E27FC236}">
                    <a16:creationId xmlns:a16="http://schemas.microsoft.com/office/drawing/2014/main" id="{00000000-0008-0000-0100-0000D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312</xdr:row>
          <xdr:rowOff>21167</xdr:rowOff>
        </xdr:from>
        <xdr:to>
          <xdr:col>4</xdr:col>
          <xdr:colOff>2570903</xdr:colOff>
          <xdr:row>312</xdr:row>
          <xdr:rowOff>559012</xdr:rowOff>
        </xdr:to>
        <xdr:grpSp>
          <xdr:nvGrpSpPr>
            <xdr:cNvPr id="1463" name="Groupe 1462">
              <a:extLst>
                <a:ext uri="{FF2B5EF4-FFF2-40B4-BE49-F238E27FC236}">
                  <a16:creationId xmlns:a16="http://schemas.microsoft.com/office/drawing/2014/main" id="{00000000-0008-0000-0100-0000B7050000}"/>
                </a:ext>
              </a:extLst>
            </xdr:cNvPr>
            <xdr:cNvGrpSpPr>
              <a:grpSpLocks/>
            </xdr:cNvGrpSpPr>
          </xdr:nvGrpSpPr>
          <xdr:grpSpPr>
            <a:xfrm>
              <a:off x="6779313" y="174455667"/>
              <a:ext cx="2459090" cy="537845"/>
              <a:chOff x="7276715" y="6477638"/>
              <a:chExt cx="2462916" cy="618770"/>
            </a:xfrm>
          </xdr:grpSpPr>
          <xdr:sp macro="" textlink="">
            <xdr:nvSpPr>
              <xdr:cNvPr id="23771" name="Check Box 1243" hidden="1">
                <a:extLst>
                  <a:ext uri="{63B3BB69-23CF-44E3-9099-C40C66FF867C}">
                    <a14:compatExt spid="_x0000_s23771"/>
                  </a:ext>
                  <a:ext uri="{FF2B5EF4-FFF2-40B4-BE49-F238E27FC236}">
                    <a16:creationId xmlns:a16="http://schemas.microsoft.com/office/drawing/2014/main" id="{00000000-0008-0000-0100-0000D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72" name="Check Box 1244" hidden="1">
                <a:extLst>
                  <a:ext uri="{63B3BB69-23CF-44E3-9099-C40C66FF867C}">
                    <a14:compatExt spid="_x0000_s23772"/>
                  </a:ext>
                  <a:ext uri="{FF2B5EF4-FFF2-40B4-BE49-F238E27FC236}">
                    <a16:creationId xmlns:a16="http://schemas.microsoft.com/office/drawing/2014/main" id="{00000000-0008-0000-0100-0000D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73" name="Check Box 1245" hidden="1">
                <a:extLst>
                  <a:ext uri="{63B3BB69-23CF-44E3-9099-C40C66FF867C}">
                    <a14:compatExt spid="_x0000_s23773"/>
                  </a:ext>
                  <a:ext uri="{FF2B5EF4-FFF2-40B4-BE49-F238E27FC236}">
                    <a16:creationId xmlns:a16="http://schemas.microsoft.com/office/drawing/2014/main" id="{00000000-0008-0000-0100-0000D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74" name="Check Box 1246" hidden="1">
                <a:extLst>
                  <a:ext uri="{63B3BB69-23CF-44E3-9099-C40C66FF867C}">
                    <a14:compatExt spid="_x0000_s23774"/>
                  </a:ext>
                  <a:ext uri="{FF2B5EF4-FFF2-40B4-BE49-F238E27FC236}">
                    <a16:creationId xmlns:a16="http://schemas.microsoft.com/office/drawing/2014/main" id="{00000000-0008-0000-0100-0000D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313</xdr:row>
          <xdr:rowOff>21167</xdr:rowOff>
        </xdr:from>
        <xdr:to>
          <xdr:col>4</xdr:col>
          <xdr:colOff>2570903</xdr:colOff>
          <xdr:row>313</xdr:row>
          <xdr:rowOff>559012</xdr:rowOff>
        </xdr:to>
        <xdr:grpSp>
          <xdr:nvGrpSpPr>
            <xdr:cNvPr id="1468" name="Groupe 1467">
              <a:extLst>
                <a:ext uri="{FF2B5EF4-FFF2-40B4-BE49-F238E27FC236}">
                  <a16:creationId xmlns:a16="http://schemas.microsoft.com/office/drawing/2014/main" id="{00000000-0008-0000-0100-0000BC050000}"/>
                </a:ext>
              </a:extLst>
            </xdr:cNvPr>
            <xdr:cNvGrpSpPr>
              <a:grpSpLocks/>
            </xdr:cNvGrpSpPr>
          </xdr:nvGrpSpPr>
          <xdr:grpSpPr>
            <a:xfrm>
              <a:off x="6779313" y="175037750"/>
              <a:ext cx="2459090" cy="537845"/>
              <a:chOff x="7276715" y="6477638"/>
              <a:chExt cx="2462916" cy="618770"/>
            </a:xfrm>
          </xdr:grpSpPr>
          <xdr:sp macro="" textlink="">
            <xdr:nvSpPr>
              <xdr:cNvPr id="23775" name="Check Box 1247" hidden="1">
                <a:extLst>
                  <a:ext uri="{63B3BB69-23CF-44E3-9099-C40C66FF867C}">
                    <a14:compatExt spid="_x0000_s23775"/>
                  </a:ext>
                  <a:ext uri="{FF2B5EF4-FFF2-40B4-BE49-F238E27FC236}">
                    <a16:creationId xmlns:a16="http://schemas.microsoft.com/office/drawing/2014/main" id="{00000000-0008-0000-0100-0000D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76" name="Check Box 1248" hidden="1">
                <a:extLst>
                  <a:ext uri="{63B3BB69-23CF-44E3-9099-C40C66FF867C}">
                    <a14:compatExt spid="_x0000_s23776"/>
                  </a:ext>
                  <a:ext uri="{FF2B5EF4-FFF2-40B4-BE49-F238E27FC236}">
                    <a16:creationId xmlns:a16="http://schemas.microsoft.com/office/drawing/2014/main" id="{00000000-0008-0000-0100-0000E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77" name="Check Box 1249" hidden="1">
                <a:extLst>
                  <a:ext uri="{63B3BB69-23CF-44E3-9099-C40C66FF867C}">
                    <a14:compatExt spid="_x0000_s23777"/>
                  </a:ext>
                  <a:ext uri="{FF2B5EF4-FFF2-40B4-BE49-F238E27FC236}">
                    <a16:creationId xmlns:a16="http://schemas.microsoft.com/office/drawing/2014/main" id="{00000000-0008-0000-0100-0000E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78" name="Check Box 1250" hidden="1">
                <a:extLst>
                  <a:ext uri="{63B3BB69-23CF-44E3-9099-C40C66FF867C}">
                    <a14:compatExt spid="_x0000_s23778"/>
                  </a:ext>
                  <a:ext uri="{FF2B5EF4-FFF2-40B4-BE49-F238E27FC236}">
                    <a16:creationId xmlns:a16="http://schemas.microsoft.com/office/drawing/2014/main" id="{00000000-0008-0000-0100-0000E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314</xdr:row>
          <xdr:rowOff>21167</xdr:rowOff>
        </xdr:from>
        <xdr:to>
          <xdr:col>4</xdr:col>
          <xdr:colOff>2570903</xdr:colOff>
          <xdr:row>314</xdr:row>
          <xdr:rowOff>559012</xdr:rowOff>
        </xdr:to>
        <xdr:grpSp>
          <xdr:nvGrpSpPr>
            <xdr:cNvPr id="1473" name="Groupe 1472">
              <a:extLst>
                <a:ext uri="{FF2B5EF4-FFF2-40B4-BE49-F238E27FC236}">
                  <a16:creationId xmlns:a16="http://schemas.microsoft.com/office/drawing/2014/main" id="{00000000-0008-0000-0100-0000C1050000}"/>
                </a:ext>
              </a:extLst>
            </xdr:cNvPr>
            <xdr:cNvGrpSpPr>
              <a:grpSpLocks/>
            </xdr:cNvGrpSpPr>
          </xdr:nvGrpSpPr>
          <xdr:grpSpPr>
            <a:xfrm>
              <a:off x="6779313" y="175619834"/>
              <a:ext cx="2459090" cy="537845"/>
              <a:chOff x="7276715" y="6477638"/>
              <a:chExt cx="2462916" cy="618770"/>
            </a:xfrm>
          </xdr:grpSpPr>
          <xdr:sp macro="" textlink="">
            <xdr:nvSpPr>
              <xdr:cNvPr id="23779" name="Check Box 1251" hidden="1">
                <a:extLst>
                  <a:ext uri="{63B3BB69-23CF-44E3-9099-C40C66FF867C}">
                    <a14:compatExt spid="_x0000_s23779"/>
                  </a:ext>
                  <a:ext uri="{FF2B5EF4-FFF2-40B4-BE49-F238E27FC236}">
                    <a16:creationId xmlns:a16="http://schemas.microsoft.com/office/drawing/2014/main" id="{00000000-0008-0000-0100-0000E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80" name="Check Box 1252" hidden="1">
                <a:extLst>
                  <a:ext uri="{63B3BB69-23CF-44E3-9099-C40C66FF867C}">
                    <a14:compatExt spid="_x0000_s23780"/>
                  </a:ext>
                  <a:ext uri="{FF2B5EF4-FFF2-40B4-BE49-F238E27FC236}">
                    <a16:creationId xmlns:a16="http://schemas.microsoft.com/office/drawing/2014/main" id="{00000000-0008-0000-0100-0000E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81" name="Check Box 1253" hidden="1">
                <a:extLst>
                  <a:ext uri="{63B3BB69-23CF-44E3-9099-C40C66FF867C}">
                    <a14:compatExt spid="_x0000_s23781"/>
                  </a:ext>
                  <a:ext uri="{FF2B5EF4-FFF2-40B4-BE49-F238E27FC236}">
                    <a16:creationId xmlns:a16="http://schemas.microsoft.com/office/drawing/2014/main" id="{00000000-0008-0000-0100-0000E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82" name="Check Box 1254" hidden="1">
                <a:extLst>
                  <a:ext uri="{63B3BB69-23CF-44E3-9099-C40C66FF867C}">
                    <a14:compatExt spid="_x0000_s23782"/>
                  </a:ext>
                  <a:ext uri="{FF2B5EF4-FFF2-40B4-BE49-F238E27FC236}">
                    <a16:creationId xmlns:a16="http://schemas.microsoft.com/office/drawing/2014/main" id="{00000000-0008-0000-0100-0000E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315</xdr:row>
          <xdr:rowOff>21167</xdr:rowOff>
        </xdr:from>
        <xdr:to>
          <xdr:col>4</xdr:col>
          <xdr:colOff>2570903</xdr:colOff>
          <xdr:row>315</xdr:row>
          <xdr:rowOff>559012</xdr:rowOff>
        </xdr:to>
        <xdr:grpSp>
          <xdr:nvGrpSpPr>
            <xdr:cNvPr id="1478" name="Groupe 1477">
              <a:extLst>
                <a:ext uri="{FF2B5EF4-FFF2-40B4-BE49-F238E27FC236}">
                  <a16:creationId xmlns:a16="http://schemas.microsoft.com/office/drawing/2014/main" id="{00000000-0008-0000-0100-0000C6050000}"/>
                </a:ext>
              </a:extLst>
            </xdr:cNvPr>
            <xdr:cNvGrpSpPr>
              <a:grpSpLocks/>
            </xdr:cNvGrpSpPr>
          </xdr:nvGrpSpPr>
          <xdr:grpSpPr>
            <a:xfrm>
              <a:off x="6779313" y="176201917"/>
              <a:ext cx="2459090" cy="537845"/>
              <a:chOff x="7276715" y="6477638"/>
              <a:chExt cx="2462916" cy="618770"/>
            </a:xfrm>
          </xdr:grpSpPr>
          <xdr:sp macro="" textlink="">
            <xdr:nvSpPr>
              <xdr:cNvPr id="23783" name="Check Box 1255" hidden="1">
                <a:extLst>
                  <a:ext uri="{63B3BB69-23CF-44E3-9099-C40C66FF867C}">
                    <a14:compatExt spid="_x0000_s23783"/>
                  </a:ext>
                  <a:ext uri="{FF2B5EF4-FFF2-40B4-BE49-F238E27FC236}">
                    <a16:creationId xmlns:a16="http://schemas.microsoft.com/office/drawing/2014/main" id="{00000000-0008-0000-0100-0000E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84" name="Check Box 1256" hidden="1">
                <a:extLst>
                  <a:ext uri="{63B3BB69-23CF-44E3-9099-C40C66FF867C}">
                    <a14:compatExt spid="_x0000_s23784"/>
                  </a:ext>
                  <a:ext uri="{FF2B5EF4-FFF2-40B4-BE49-F238E27FC236}">
                    <a16:creationId xmlns:a16="http://schemas.microsoft.com/office/drawing/2014/main" id="{00000000-0008-0000-0100-0000E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85" name="Check Box 1257" hidden="1">
                <a:extLst>
                  <a:ext uri="{63B3BB69-23CF-44E3-9099-C40C66FF867C}">
                    <a14:compatExt spid="_x0000_s23785"/>
                  </a:ext>
                  <a:ext uri="{FF2B5EF4-FFF2-40B4-BE49-F238E27FC236}">
                    <a16:creationId xmlns:a16="http://schemas.microsoft.com/office/drawing/2014/main" id="{00000000-0008-0000-0100-0000E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86" name="Check Box 1258" hidden="1">
                <a:extLst>
                  <a:ext uri="{63B3BB69-23CF-44E3-9099-C40C66FF867C}">
                    <a14:compatExt spid="_x0000_s23786"/>
                  </a:ext>
                  <a:ext uri="{FF2B5EF4-FFF2-40B4-BE49-F238E27FC236}">
                    <a16:creationId xmlns:a16="http://schemas.microsoft.com/office/drawing/2014/main" id="{00000000-0008-0000-0100-0000E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316</xdr:row>
          <xdr:rowOff>21167</xdr:rowOff>
        </xdr:from>
        <xdr:to>
          <xdr:col>4</xdr:col>
          <xdr:colOff>2570903</xdr:colOff>
          <xdr:row>316</xdr:row>
          <xdr:rowOff>559012</xdr:rowOff>
        </xdr:to>
        <xdr:grpSp>
          <xdr:nvGrpSpPr>
            <xdr:cNvPr id="1483" name="Groupe 1482">
              <a:extLst>
                <a:ext uri="{FF2B5EF4-FFF2-40B4-BE49-F238E27FC236}">
                  <a16:creationId xmlns:a16="http://schemas.microsoft.com/office/drawing/2014/main" id="{00000000-0008-0000-0100-0000CB050000}"/>
                </a:ext>
              </a:extLst>
            </xdr:cNvPr>
            <xdr:cNvGrpSpPr>
              <a:grpSpLocks/>
            </xdr:cNvGrpSpPr>
          </xdr:nvGrpSpPr>
          <xdr:grpSpPr>
            <a:xfrm>
              <a:off x="6779313" y="176784000"/>
              <a:ext cx="2459090" cy="537845"/>
              <a:chOff x="7276715" y="6477638"/>
              <a:chExt cx="2462916" cy="618770"/>
            </a:xfrm>
          </xdr:grpSpPr>
          <xdr:sp macro="" textlink="">
            <xdr:nvSpPr>
              <xdr:cNvPr id="23787" name="Check Box 1259" hidden="1">
                <a:extLst>
                  <a:ext uri="{63B3BB69-23CF-44E3-9099-C40C66FF867C}">
                    <a14:compatExt spid="_x0000_s23787"/>
                  </a:ext>
                  <a:ext uri="{FF2B5EF4-FFF2-40B4-BE49-F238E27FC236}">
                    <a16:creationId xmlns:a16="http://schemas.microsoft.com/office/drawing/2014/main" id="{00000000-0008-0000-0100-0000E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88" name="Check Box 1260" hidden="1">
                <a:extLst>
                  <a:ext uri="{63B3BB69-23CF-44E3-9099-C40C66FF867C}">
                    <a14:compatExt spid="_x0000_s23788"/>
                  </a:ext>
                  <a:ext uri="{FF2B5EF4-FFF2-40B4-BE49-F238E27FC236}">
                    <a16:creationId xmlns:a16="http://schemas.microsoft.com/office/drawing/2014/main" id="{00000000-0008-0000-0100-0000E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89" name="Check Box 1261" hidden="1">
                <a:extLst>
                  <a:ext uri="{63B3BB69-23CF-44E3-9099-C40C66FF867C}">
                    <a14:compatExt spid="_x0000_s23789"/>
                  </a:ext>
                  <a:ext uri="{FF2B5EF4-FFF2-40B4-BE49-F238E27FC236}">
                    <a16:creationId xmlns:a16="http://schemas.microsoft.com/office/drawing/2014/main" id="{00000000-0008-0000-0100-0000E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90" name="Check Box 1262" hidden="1">
                <a:extLst>
                  <a:ext uri="{63B3BB69-23CF-44E3-9099-C40C66FF867C}">
                    <a14:compatExt spid="_x0000_s23790"/>
                  </a:ext>
                  <a:ext uri="{FF2B5EF4-FFF2-40B4-BE49-F238E27FC236}">
                    <a16:creationId xmlns:a16="http://schemas.microsoft.com/office/drawing/2014/main" id="{00000000-0008-0000-0100-0000E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317</xdr:row>
          <xdr:rowOff>21167</xdr:rowOff>
        </xdr:from>
        <xdr:to>
          <xdr:col>4</xdr:col>
          <xdr:colOff>2570903</xdr:colOff>
          <xdr:row>317</xdr:row>
          <xdr:rowOff>559012</xdr:rowOff>
        </xdr:to>
        <xdr:grpSp>
          <xdr:nvGrpSpPr>
            <xdr:cNvPr id="1488" name="Groupe 1487">
              <a:extLst>
                <a:ext uri="{FF2B5EF4-FFF2-40B4-BE49-F238E27FC236}">
                  <a16:creationId xmlns:a16="http://schemas.microsoft.com/office/drawing/2014/main" id="{00000000-0008-0000-0100-0000D0050000}"/>
                </a:ext>
              </a:extLst>
            </xdr:cNvPr>
            <xdr:cNvGrpSpPr>
              <a:grpSpLocks/>
            </xdr:cNvGrpSpPr>
          </xdr:nvGrpSpPr>
          <xdr:grpSpPr>
            <a:xfrm>
              <a:off x="6779313" y="177366084"/>
              <a:ext cx="2459090" cy="537845"/>
              <a:chOff x="7276715" y="6477638"/>
              <a:chExt cx="2462916" cy="618770"/>
            </a:xfrm>
          </xdr:grpSpPr>
          <xdr:sp macro="" textlink="">
            <xdr:nvSpPr>
              <xdr:cNvPr id="23791" name="Check Box 1263" hidden="1">
                <a:extLst>
                  <a:ext uri="{63B3BB69-23CF-44E3-9099-C40C66FF867C}">
                    <a14:compatExt spid="_x0000_s23791"/>
                  </a:ext>
                  <a:ext uri="{FF2B5EF4-FFF2-40B4-BE49-F238E27FC236}">
                    <a16:creationId xmlns:a16="http://schemas.microsoft.com/office/drawing/2014/main" id="{00000000-0008-0000-0100-0000E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92" name="Check Box 1264" hidden="1">
                <a:extLst>
                  <a:ext uri="{63B3BB69-23CF-44E3-9099-C40C66FF867C}">
                    <a14:compatExt spid="_x0000_s23792"/>
                  </a:ext>
                  <a:ext uri="{FF2B5EF4-FFF2-40B4-BE49-F238E27FC236}">
                    <a16:creationId xmlns:a16="http://schemas.microsoft.com/office/drawing/2014/main" id="{00000000-0008-0000-0100-0000F0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93" name="Check Box 1265" hidden="1">
                <a:extLst>
                  <a:ext uri="{63B3BB69-23CF-44E3-9099-C40C66FF867C}">
                    <a14:compatExt spid="_x0000_s23793"/>
                  </a:ext>
                  <a:ext uri="{FF2B5EF4-FFF2-40B4-BE49-F238E27FC236}">
                    <a16:creationId xmlns:a16="http://schemas.microsoft.com/office/drawing/2014/main" id="{00000000-0008-0000-0100-0000F1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94" name="Check Box 1266" hidden="1">
                <a:extLst>
                  <a:ext uri="{63B3BB69-23CF-44E3-9099-C40C66FF867C}">
                    <a14:compatExt spid="_x0000_s23794"/>
                  </a:ext>
                  <a:ext uri="{FF2B5EF4-FFF2-40B4-BE49-F238E27FC236}">
                    <a16:creationId xmlns:a16="http://schemas.microsoft.com/office/drawing/2014/main" id="{00000000-0008-0000-0100-0000F2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318</xdr:row>
          <xdr:rowOff>21167</xdr:rowOff>
        </xdr:from>
        <xdr:to>
          <xdr:col>4</xdr:col>
          <xdr:colOff>2570903</xdr:colOff>
          <xdr:row>318</xdr:row>
          <xdr:rowOff>559012</xdr:rowOff>
        </xdr:to>
        <xdr:grpSp>
          <xdr:nvGrpSpPr>
            <xdr:cNvPr id="1493" name="Groupe 1492">
              <a:extLst>
                <a:ext uri="{FF2B5EF4-FFF2-40B4-BE49-F238E27FC236}">
                  <a16:creationId xmlns:a16="http://schemas.microsoft.com/office/drawing/2014/main" id="{00000000-0008-0000-0100-0000D5050000}"/>
                </a:ext>
              </a:extLst>
            </xdr:cNvPr>
            <xdr:cNvGrpSpPr>
              <a:grpSpLocks/>
            </xdr:cNvGrpSpPr>
          </xdr:nvGrpSpPr>
          <xdr:grpSpPr>
            <a:xfrm>
              <a:off x="6779313" y="177948167"/>
              <a:ext cx="2459090" cy="537845"/>
              <a:chOff x="7276715" y="6477638"/>
              <a:chExt cx="2462916" cy="618770"/>
            </a:xfrm>
          </xdr:grpSpPr>
          <xdr:sp macro="" textlink="">
            <xdr:nvSpPr>
              <xdr:cNvPr id="23795" name="Check Box 1267" hidden="1">
                <a:extLst>
                  <a:ext uri="{63B3BB69-23CF-44E3-9099-C40C66FF867C}">
                    <a14:compatExt spid="_x0000_s23795"/>
                  </a:ext>
                  <a:ext uri="{FF2B5EF4-FFF2-40B4-BE49-F238E27FC236}">
                    <a16:creationId xmlns:a16="http://schemas.microsoft.com/office/drawing/2014/main" id="{00000000-0008-0000-0100-0000F3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796" name="Check Box 1268" hidden="1">
                <a:extLst>
                  <a:ext uri="{63B3BB69-23CF-44E3-9099-C40C66FF867C}">
                    <a14:compatExt spid="_x0000_s23796"/>
                  </a:ext>
                  <a:ext uri="{FF2B5EF4-FFF2-40B4-BE49-F238E27FC236}">
                    <a16:creationId xmlns:a16="http://schemas.microsoft.com/office/drawing/2014/main" id="{00000000-0008-0000-0100-0000F4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797" name="Check Box 1269" hidden="1">
                <a:extLst>
                  <a:ext uri="{63B3BB69-23CF-44E3-9099-C40C66FF867C}">
                    <a14:compatExt spid="_x0000_s23797"/>
                  </a:ext>
                  <a:ext uri="{FF2B5EF4-FFF2-40B4-BE49-F238E27FC236}">
                    <a16:creationId xmlns:a16="http://schemas.microsoft.com/office/drawing/2014/main" id="{00000000-0008-0000-0100-0000F5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798" name="Check Box 1270" hidden="1">
                <a:extLst>
                  <a:ext uri="{63B3BB69-23CF-44E3-9099-C40C66FF867C}">
                    <a14:compatExt spid="_x0000_s23798"/>
                  </a:ext>
                  <a:ext uri="{FF2B5EF4-FFF2-40B4-BE49-F238E27FC236}">
                    <a16:creationId xmlns:a16="http://schemas.microsoft.com/office/drawing/2014/main" id="{00000000-0008-0000-0100-0000F6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319</xdr:row>
          <xdr:rowOff>21167</xdr:rowOff>
        </xdr:from>
        <xdr:to>
          <xdr:col>4</xdr:col>
          <xdr:colOff>2570903</xdr:colOff>
          <xdr:row>319</xdr:row>
          <xdr:rowOff>559012</xdr:rowOff>
        </xdr:to>
        <xdr:grpSp>
          <xdr:nvGrpSpPr>
            <xdr:cNvPr id="1498" name="Groupe 1497">
              <a:extLst>
                <a:ext uri="{FF2B5EF4-FFF2-40B4-BE49-F238E27FC236}">
                  <a16:creationId xmlns:a16="http://schemas.microsoft.com/office/drawing/2014/main" id="{00000000-0008-0000-0100-0000DA050000}"/>
                </a:ext>
              </a:extLst>
            </xdr:cNvPr>
            <xdr:cNvGrpSpPr>
              <a:grpSpLocks/>
            </xdr:cNvGrpSpPr>
          </xdr:nvGrpSpPr>
          <xdr:grpSpPr>
            <a:xfrm>
              <a:off x="6779313" y="178530250"/>
              <a:ext cx="2459090" cy="537845"/>
              <a:chOff x="7276715" y="6477638"/>
              <a:chExt cx="2462916" cy="618770"/>
            </a:xfrm>
          </xdr:grpSpPr>
          <xdr:sp macro="" textlink="">
            <xdr:nvSpPr>
              <xdr:cNvPr id="23799" name="Check Box 1271" hidden="1">
                <a:extLst>
                  <a:ext uri="{63B3BB69-23CF-44E3-9099-C40C66FF867C}">
                    <a14:compatExt spid="_x0000_s23799"/>
                  </a:ext>
                  <a:ext uri="{FF2B5EF4-FFF2-40B4-BE49-F238E27FC236}">
                    <a16:creationId xmlns:a16="http://schemas.microsoft.com/office/drawing/2014/main" id="{00000000-0008-0000-0100-0000F7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00" name="Check Box 1272" hidden="1">
                <a:extLst>
                  <a:ext uri="{63B3BB69-23CF-44E3-9099-C40C66FF867C}">
                    <a14:compatExt spid="_x0000_s23800"/>
                  </a:ext>
                  <a:ext uri="{FF2B5EF4-FFF2-40B4-BE49-F238E27FC236}">
                    <a16:creationId xmlns:a16="http://schemas.microsoft.com/office/drawing/2014/main" id="{00000000-0008-0000-0100-0000F8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01" name="Check Box 1273" hidden="1">
                <a:extLst>
                  <a:ext uri="{63B3BB69-23CF-44E3-9099-C40C66FF867C}">
                    <a14:compatExt spid="_x0000_s23801"/>
                  </a:ext>
                  <a:ext uri="{FF2B5EF4-FFF2-40B4-BE49-F238E27FC236}">
                    <a16:creationId xmlns:a16="http://schemas.microsoft.com/office/drawing/2014/main" id="{00000000-0008-0000-0100-0000F9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02" name="Check Box 1274" hidden="1">
                <a:extLst>
                  <a:ext uri="{63B3BB69-23CF-44E3-9099-C40C66FF867C}">
                    <a14:compatExt spid="_x0000_s23802"/>
                  </a:ext>
                  <a:ext uri="{FF2B5EF4-FFF2-40B4-BE49-F238E27FC236}">
                    <a16:creationId xmlns:a16="http://schemas.microsoft.com/office/drawing/2014/main" id="{00000000-0008-0000-0100-0000FA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320</xdr:row>
          <xdr:rowOff>21167</xdr:rowOff>
        </xdr:from>
        <xdr:to>
          <xdr:col>4</xdr:col>
          <xdr:colOff>2570903</xdr:colOff>
          <xdr:row>320</xdr:row>
          <xdr:rowOff>559012</xdr:rowOff>
        </xdr:to>
        <xdr:grpSp>
          <xdr:nvGrpSpPr>
            <xdr:cNvPr id="1503" name="Groupe 1502">
              <a:extLst>
                <a:ext uri="{FF2B5EF4-FFF2-40B4-BE49-F238E27FC236}">
                  <a16:creationId xmlns:a16="http://schemas.microsoft.com/office/drawing/2014/main" id="{00000000-0008-0000-0100-0000DF050000}"/>
                </a:ext>
              </a:extLst>
            </xdr:cNvPr>
            <xdr:cNvGrpSpPr>
              <a:grpSpLocks/>
            </xdr:cNvGrpSpPr>
          </xdr:nvGrpSpPr>
          <xdr:grpSpPr>
            <a:xfrm>
              <a:off x="6779313" y="179112334"/>
              <a:ext cx="2459090" cy="537845"/>
              <a:chOff x="7276715" y="6477638"/>
              <a:chExt cx="2462916" cy="618770"/>
            </a:xfrm>
          </xdr:grpSpPr>
          <xdr:sp macro="" textlink="">
            <xdr:nvSpPr>
              <xdr:cNvPr id="23803" name="Check Box 1275" hidden="1">
                <a:extLst>
                  <a:ext uri="{63B3BB69-23CF-44E3-9099-C40C66FF867C}">
                    <a14:compatExt spid="_x0000_s23803"/>
                  </a:ext>
                  <a:ext uri="{FF2B5EF4-FFF2-40B4-BE49-F238E27FC236}">
                    <a16:creationId xmlns:a16="http://schemas.microsoft.com/office/drawing/2014/main" id="{00000000-0008-0000-0100-0000FB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04" name="Check Box 1276" hidden="1">
                <a:extLst>
                  <a:ext uri="{63B3BB69-23CF-44E3-9099-C40C66FF867C}">
                    <a14:compatExt spid="_x0000_s23804"/>
                  </a:ext>
                  <a:ext uri="{FF2B5EF4-FFF2-40B4-BE49-F238E27FC236}">
                    <a16:creationId xmlns:a16="http://schemas.microsoft.com/office/drawing/2014/main" id="{00000000-0008-0000-0100-0000FC5C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05" name="Check Box 1277" hidden="1">
                <a:extLst>
                  <a:ext uri="{63B3BB69-23CF-44E3-9099-C40C66FF867C}">
                    <a14:compatExt spid="_x0000_s23805"/>
                  </a:ext>
                  <a:ext uri="{FF2B5EF4-FFF2-40B4-BE49-F238E27FC236}">
                    <a16:creationId xmlns:a16="http://schemas.microsoft.com/office/drawing/2014/main" id="{00000000-0008-0000-0100-0000FD5C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06" name="Check Box 1278" hidden="1">
                <a:extLst>
                  <a:ext uri="{63B3BB69-23CF-44E3-9099-C40C66FF867C}">
                    <a14:compatExt spid="_x0000_s23806"/>
                  </a:ext>
                  <a:ext uri="{FF2B5EF4-FFF2-40B4-BE49-F238E27FC236}">
                    <a16:creationId xmlns:a16="http://schemas.microsoft.com/office/drawing/2014/main" id="{00000000-0008-0000-0100-0000FE5C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321</xdr:row>
          <xdr:rowOff>21167</xdr:rowOff>
        </xdr:from>
        <xdr:to>
          <xdr:col>4</xdr:col>
          <xdr:colOff>2570903</xdr:colOff>
          <xdr:row>321</xdr:row>
          <xdr:rowOff>559012</xdr:rowOff>
        </xdr:to>
        <xdr:grpSp>
          <xdr:nvGrpSpPr>
            <xdr:cNvPr id="1508" name="Groupe 1507">
              <a:extLst>
                <a:ext uri="{FF2B5EF4-FFF2-40B4-BE49-F238E27FC236}">
                  <a16:creationId xmlns:a16="http://schemas.microsoft.com/office/drawing/2014/main" id="{00000000-0008-0000-0100-0000E4050000}"/>
                </a:ext>
              </a:extLst>
            </xdr:cNvPr>
            <xdr:cNvGrpSpPr>
              <a:grpSpLocks/>
            </xdr:cNvGrpSpPr>
          </xdr:nvGrpSpPr>
          <xdr:grpSpPr>
            <a:xfrm>
              <a:off x="6779313" y="179694417"/>
              <a:ext cx="2459090" cy="537845"/>
              <a:chOff x="7276715" y="6477638"/>
              <a:chExt cx="2462916" cy="618770"/>
            </a:xfrm>
          </xdr:grpSpPr>
          <xdr:sp macro="" textlink="">
            <xdr:nvSpPr>
              <xdr:cNvPr id="23807" name="Check Box 1279" hidden="1">
                <a:extLst>
                  <a:ext uri="{63B3BB69-23CF-44E3-9099-C40C66FF867C}">
                    <a14:compatExt spid="_x0000_s23807"/>
                  </a:ext>
                  <a:ext uri="{FF2B5EF4-FFF2-40B4-BE49-F238E27FC236}">
                    <a16:creationId xmlns:a16="http://schemas.microsoft.com/office/drawing/2014/main" id="{00000000-0008-0000-0100-0000FF5C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08" name="Check Box 1280" hidden="1">
                <a:extLst>
                  <a:ext uri="{63B3BB69-23CF-44E3-9099-C40C66FF867C}">
                    <a14:compatExt spid="_x0000_s23808"/>
                  </a:ext>
                  <a:ext uri="{FF2B5EF4-FFF2-40B4-BE49-F238E27FC236}">
                    <a16:creationId xmlns:a16="http://schemas.microsoft.com/office/drawing/2014/main" id="{00000000-0008-0000-0100-00000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09" name="Check Box 1281" hidden="1">
                <a:extLst>
                  <a:ext uri="{63B3BB69-23CF-44E3-9099-C40C66FF867C}">
                    <a14:compatExt spid="_x0000_s23809"/>
                  </a:ext>
                  <a:ext uri="{FF2B5EF4-FFF2-40B4-BE49-F238E27FC236}">
                    <a16:creationId xmlns:a16="http://schemas.microsoft.com/office/drawing/2014/main" id="{00000000-0008-0000-0100-00000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10" name="Check Box 1282" hidden="1">
                <a:extLst>
                  <a:ext uri="{63B3BB69-23CF-44E3-9099-C40C66FF867C}">
                    <a14:compatExt spid="_x0000_s23810"/>
                  </a:ext>
                  <a:ext uri="{FF2B5EF4-FFF2-40B4-BE49-F238E27FC236}">
                    <a16:creationId xmlns:a16="http://schemas.microsoft.com/office/drawing/2014/main" id="{00000000-0008-0000-0100-00000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322</xdr:row>
          <xdr:rowOff>21167</xdr:rowOff>
        </xdr:from>
        <xdr:to>
          <xdr:col>4</xdr:col>
          <xdr:colOff>2570903</xdr:colOff>
          <xdr:row>322</xdr:row>
          <xdr:rowOff>559012</xdr:rowOff>
        </xdr:to>
        <xdr:grpSp>
          <xdr:nvGrpSpPr>
            <xdr:cNvPr id="1513" name="Groupe 1512">
              <a:extLst>
                <a:ext uri="{FF2B5EF4-FFF2-40B4-BE49-F238E27FC236}">
                  <a16:creationId xmlns:a16="http://schemas.microsoft.com/office/drawing/2014/main" id="{00000000-0008-0000-0100-0000E9050000}"/>
                </a:ext>
              </a:extLst>
            </xdr:cNvPr>
            <xdr:cNvGrpSpPr>
              <a:grpSpLocks/>
            </xdr:cNvGrpSpPr>
          </xdr:nvGrpSpPr>
          <xdr:grpSpPr>
            <a:xfrm>
              <a:off x="6779313" y="180276500"/>
              <a:ext cx="2459090" cy="537845"/>
              <a:chOff x="7276715" y="6477638"/>
              <a:chExt cx="2462916" cy="618770"/>
            </a:xfrm>
          </xdr:grpSpPr>
          <xdr:sp macro="" textlink="">
            <xdr:nvSpPr>
              <xdr:cNvPr id="23811" name="Check Box 1283" hidden="1">
                <a:extLst>
                  <a:ext uri="{63B3BB69-23CF-44E3-9099-C40C66FF867C}">
                    <a14:compatExt spid="_x0000_s23811"/>
                  </a:ext>
                  <a:ext uri="{FF2B5EF4-FFF2-40B4-BE49-F238E27FC236}">
                    <a16:creationId xmlns:a16="http://schemas.microsoft.com/office/drawing/2014/main" id="{00000000-0008-0000-0100-00000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12" name="Check Box 1284" hidden="1">
                <a:extLst>
                  <a:ext uri="{63B3BB69-23CF-44E3-9099-C40C66FF867C}">
                    <a14:compatExt spid="_x0000_s23812"/>
                  </a:ext>
                  <a:ext uri="{FF2B5EF4-FFF2-40B4-BE49-F238E27FC236}">
                    <a16:creationId xmlns:a16="http://schemas.microsoft.com/office/drawing/2014/main" id="{00000000-0008-0000-0100-00000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13" name="Check Box 1285" hidden="1">
                <a:extLst>
                  <a:ext uri="{63B3BB69-23CF-44E3-9099-C40C66FF867C}">
                    <a14:compatExt spid="_x0000_s23813"/>
                  </a:ext>
                  <a:ext uri="{FF2B5EF4-FFF2-40B4-BE49-F238E27FC236}">
                    <a16:creationId xmlns:a16="http://schemas.microsoft.com/office/drawing/2014/main" id="{00000000-0008-0000-0100-00000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14" name="Check Box 1286" hidden="1">
                <a:extLst>
                  <a:ext uri="{63B3BB69-23CF-44E3-9099-C40C66FF867C}">
                    <a14:compatExt spid="_x0000_s23814"/>
                  </a:ext>
                  <a:ext uri="{FF2B5EF4-FFF2-40B4-BE49-F238E27FC236}">
                    <a16:creationId xmlns:a16="http://schemas.microsoft.com/office/drawing/2014/main" id="{00000000-0008-0000-0100-00000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323</xdr:row>
          <xdr:rowOff>21167</xdr:rowOff>
        </xdr:from>
        <xdr:to>
          <xdr:col>4</xdr:col>
          <xdr:colOff>2570903</xdr:colOff>
          <xdr:row>323</xdr:row>
          <xdr:rowOff>559012</xdr:rowOff>
        </xdr:to>
        <xdr:grpSp>
          <xdr:nvGrpSpPr>
            <xdr:cNvPr id="1518" name="Groupe 1517">
              <a:extLst>
                <a:ext uri="{FF2B5EF4-FFF2-40B4-BE49-F238E27FC236}">
                  <a16:creationId xmlns:a16="http://schemas.microsoft.com/office/drawing/2014/main" id="{00000000-0008-0000-0100-0000EE050000}"/>
                </a:ext>
              </a:extLst>
            </xdr:cNvPr>
            <xdr:cNvGrpSpPr>
              <a:grpSpLocks/>
            </xdr:cNvGrpSpPr>
          </xdr:nvGrpSpPr>
          <xdr:grpSpPr>
            <a:xfrm>
              <a:off x="6779313" y="180858584"/>
              <a:ext cx="2459090" cy="537845"/>
              <a:chOff x="7276715" y="6477638"/>
              <a:chExt cx="2462916" cy="618770"/>
            </a:xfrm>
          </xdr:grpSpPr>
          <xdr:sp macro="" textlink="">
            <xdr:nvSpPr>
              <xdr:cNvPr id="23815" name="Check Box 1287" hidden="1">
                <a:extLst>
                  <a:ext uri="{63B3BB69-23CF-44E3-9099-C40C66FF867C}">
                    <a14:compatExt spid="_x0000_s23815"/>
                  </a:ext>
                  <a:ext uri="{FF2B5EF4-FFF2-40B4-BE49-F238E27FC236}">
                    <a16:creationId xmlns:a16="http://schemas.microsoft.com/office/drawing/2014/main" id="{00000000-0008-0000-0100-00000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16" name="Check Box 1288" hidden="1">
                <a:extLst>
                  <a:ext uri="{63B3BB69-23CF-44E3-9099-C40C66FF867C}">
                    <a14:compatExt spid="_x0000_s23816"/>
                  </a:ext>
                  <a:ext uri="{FF2B5EF4-FFF2-40B4-BE49-F238E27FC236}">
                    <a16:creationId xmlns:a16="http://schemas.microsoft.com/office/drawing/2014/main" id="{00000000-0008-0000-0100-00000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17" name="Check Box 1289" hidden="1">
                <a:extLst>
                  <a:ext uri="{63B3BB69-23CF-44E3-9099-C40C66FF867C}">
                    <a14:compatExt spid="_x0000_s23817"/>
                  </a:ext>
                  <a:ext uri="{FF2B5EF4-FFF2-40B4-BE49-F238E27FC236}">
                    <a16:creationId xmlns:a16="http://schemas.microsoft.com/office/drawing/2014/main" id="{00000000-0008-0000-0100-00000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18" name="Check Box 1290" hidden="1">
                <a:extLst>
                  <a:ext uri="{63B3BB69-23CF-44E3-9099-C40C66FF867C}">
                    <a14:compatExt spid="_x0000_s23818"/>
                  </a:ext>
                  <a:ext uri="{FF2B5EF4-FFF2-40B4-BE49-F238E27FC236}">
                    <a16:creationId xmlns:a16="http://schemas.microsoft.com/office/drawing/2014/main" id="{00000000-0008-0000-0100-00000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324</xdr:row>
          <xdr:rowOff>21167</xdr:rowOff>
        </xdr:from>
        <xdr:to>
          <xdr:col>4</xdr:col>
          <xdr:colOff>2570903</xdr:colOff>
          <xdr:row>324</xdr:row>
          <xdr:rowOff>559012</xdr:rowOff>
        </xdr:to>
        <xdr:grpSp>
          <xdr:nvGrpSpPr>
            <xdr:cNvPr id="1523" name="Groupe 1522">
              <a:extLst>
                <a:ext uri="{FF2B5EF4-FFF2-40B4-BE49-F238E27FC236}">
                  <a16:creationId xmlns:a16="http://schemas.microsoft.com/office/drawing/2014/main" id="{00000000-0008-0000-0100-0000F3050000}"/>
                </a:ext>
              </a:extLst>
            </xdr:cNvPr>
            <xdr:cNvGrpSpPr>
              <a:grpSpLocks/>
            </xdr:cNvGrpSpPr>
          </xdr:nvGrpSpPr>
          <xdr:grpSpPr>
            <a:xfrm>
              <a:off x="6779313" y="181440667"/>
              <a:ext cx="2459090" cy="537845"/>
              <a:chOff x="7276715" y="6477638"/>
              <a:chExt cx="2462916" cy="618770"/>
            </a:xfrm>
          </xdr:grpSpPr>
          <xdr:sp macro="" textlink="">
            <xdr:nvSpPr>
              <xdr:cNvPr id="23819" name="Check Box 1291" hidden="1">
                <a:extLst>
                  <a:ext uri="{63B3BB69-23CF-44E3-9099-C40C66FF867C}">
                    <a14:compatExt spid="_x0000_s23819"/>
                  </a:ext>
                  <a:ext uri="{FF2B5EF4-FFF2-40B4-BE49-F238E27FC236}">
                    <a16:creationId xmlns:a16="http://schemas.microsoft.com/office/drawing/2014/main" id="{00000000-0008-0000-0100-00000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20" name="Check Box 1292" hidden="1">
                <a:extLst>
                  <a:ext uri="{63B3BB69-23CF-44E3-9099-C40C66FF867C}">
                    <a14:compatExt spid="_x0000_s23820"/>
                  </a:ext>
                  <a:ext uri="{FF2B5EF4-FFF2-40B4-BE49-F238E27FC236}">
                    <a16:creationId xmlns:a16="http://schemas.microsoft.com/office/drawing/2014/main" id="{00000000-0008-0000-0100-00000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21" name="Check Box 1293" hidden="1">
                <a:extLst>
                  <a:ext uri="{63B3BB69-23CF-44E3-9099-C40C66FF867C}">
                    <a14:compatExt spid="_x0000_s23821"/>
                  </a:ext>
                  <a:ext uri="{FF2B5EF4-FFF2-40B4-BE49-F238E27FC236}">
                    <a16:creationId xmlns:a16="http://schemas.microsoft.com/office/drawing/2014/main" id="{00000000-0008-0000-0100-00000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22" name="Check Box 1294" hidden="1">
                <a:extLst>
                  <a:ext uri="{63B3BB69-23CF-44E3-9099-C40C66FF867C}">
                    <a14:compatExt spid="_x0000_s23822"/>
                  </a:ext>
                  <a:ext uri="{FF2B5EF4-FFF2-40B4-BE49-F238E27FC236}">
                    <a16:creationId xmlns:a16="http://schemas.microsoft.com/office/drawing/2014/main" id="{00000000-0008-0000-0100-00000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325</xdr:row>
          <xdr:rowOff>21167</xdr:rowOff>
        </xdr:from>
        <xdr:to>
          <xdr:col>4</xdr:col>
          <xdr:colOff>2570903</xdr:colOff>
          <xdr:row>325</xdr:row>
          <xdr:rowOff>559012</xdr:rowOff>
        </xdr:to>
        <xdr:grpSp>
          <xdr:nvGrpSpPr>
            <xdr:cNvPr id="1528" name="Groupe 1527">
              <a:extLst>
                <a:ext uri="{FF2B5EF4-FFF2-40B4-BE49-F238E27FC236}">
                  <a16:creationId xmlns:a16="http://schemas.microsoft.com/office/drawing/2014/main" id="{00000000-0008-0000-0100-0000F8050000}"/>
                </a:ext>
              </a:extLst>
            </xdr:cNvPr>
            <xdr:cNvGrpSpPr>
              <a:grpSpLocks/>
            </xdr:cNvGrpSpPr>
          </xdr:nvGrpSpPr>
          <xdr:grpSpPr>
            <a:xfrm>
              <a:off x="6779313" y="182022750"/>
              <a:ext cx="2459090" cy="537845"/>
              <a:chOff x="7276715" y="6477638"/>
              <a:chExt cx="2462916" cy="618770"/>
            </a:xfrm>
          </xdr:grpSpPr>
          <xdr:sp macro="" textlink="">
            <xdr:nvSpPr>
              <xdr:cNvPr id="23823" name="Check Box 1295" hidden="1">
                <a:extLst>
                  <a:ext uri="{63B3BB69-23CF-44E3-9099-C40C66FF867C}">
                    <a14:compatExt spid="_x0000_s23823"/>
                  </a:ext>
                  <a:ext uri="{FF2B5EF4-FFF2-40B4-BE49-F238E27FC236}">
                    <a16:creationId xmlns:a16="http://schemas.microsoft.com/office/drawing/2014/main" id="{00000000-0008-0000-0100-00000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24" name="Check Box 1296" hidden="1">
                <a:extLst>
                  <a:ext uri="{63B3BB69-23CF-44E3-9099-C40C66FF867C}">
                    <a14:compatExt spid="_x0000_s23824"/>
                  </a:ext>
                  <a:ext uri="{FF2B5EF4-FFF2-40B4-BE49-F238E27FC236}">
                    <a16:creationId xmlns:a16="http://schemas.microsoft.com/office/drawing/2014/main" id="{00000000-0008-0000-0100-00001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25" name="Check Box 1297" hidden="1">
                <a:extLst>
                  <a:ext uri="{63B3BB69-23CF-44E3-9099-C40C66FF867C}">
                    <a14:compatExt spid="_x0000_s23825"/>
                  </a:ext>
                  <a:ext uri="{FF2B5EF4-FFF2-40B4-BE49-F238E27FC236}">
                    <a16:creationId xmlns:a16="http://schemas.microsoft.com/office/drawing/2014/main" id="{00000000-0008-0000-0100-00001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26" name="Check Box 1298" hidden="1">
                <a:extLst>
                  <a:ext uri="{63B3BB69-23CF-44E3-9099-C40C66FF867C}">
                    <a14:compatExt spid="_x0000_s23826"/>
                  </a:ext>
                  <a:ext uri="{FF2B5EF4-FFF2-40B4-BE49-F238E27FC236}">
                    <a16:creationId xmlns:a16="http://schemas.microsoft.com/office/drawing/2014/main" id="{00000000-0008-0000-0100-00001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326</xdr:row>
          <xdr:rowOff>21167</xdr:rowOff>
        </xdr:from>
        <xdr:to>
          <xdr:col>4</xdr:col>
          <xdr:colOff>2570903</xdr:colOff>
          <xdr:row>326</xdr:row>
          <xdr:rowOff>559012</xdr:rowOff>
        </xdr:to>
        <xdr:grpSp>
          <xdr:nvGrpSpPr>
            <xdr:cNvPr id="1533" name="Groupe 1532">
              <a:extLst>
                <a:ext uri="{FF2B5EF4-FFF2-40B4-BE49-F238E27FC236}">
                  <a16:creationId xmlns:a16="http://schemas.microsoft.com/office/drawing/2014/main" id="{00000000-0008-0000-0100-0000FD050000}"/>
                </a:ext>
              </a:extLst>
            </xdr:cNvPr>
            <xdr:cNvGrpSpPr>
              <a:grpSpLocks/>
            </xdr:cNvGrpSpPr>
          </xdr:nvGrpSpPr>
          <xdr:grpSpPr>
            <a:xfrm>
              <a:off x="6779313" y="182604834"/>
              <a:ext cx="2459090" cy="537845"/>
              <a:chOff x="7276715" y="6477638"/>
              <a:chExt cx="2462916" cy="618770"/>
            </a:xfrm>
          </xdr:grpSpPr>
          <xdr:sp macro="" textlink="">
            <xdr:nvSpPr>
              <xdr:cNvPr id="23827" name="Check Box 1299" hidden="1">
                <a:extLst>
                  <a:ext uri="{63B3BB69-23CF-44E3-9099-C40C66FF867C}">
                    <a14:compatExt spid="_x0000_s23827"/>
                  </a:ext>
                  <a:ext uri="{FF2B5EF4-FFF2-40B4-BE49-F238E27FC236}">
                    <a16:creationId xmlns:a16="http://schemas.microsoft.com/office/drawing/2014/main" id="{00000000-0008-0000-0100-00001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28" name="Check Box 1300" hidden="1">
                <a:extLst>
                  <a:ext uri="{63B3BB69-23CF-44E3-9099-C40C66FF867C}">
                    <a14:compatExt spid="_x0000_s23828"/>
                  </a:ext>
                  <a:ext uri="{FF2B5EF4-FFF2-40B4-BE49-F238E27FC236}">
                    <a16:creationId xmlns:a16="http://schemas.microsoft.com/office/drawing/2014/main" id="{00000000-0008-0000-0100-00001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29" name="Check Box 1301" hidden="1">
                <a:extLst>
                  <a:ext uri="{63B3BB69-23CF-44E3-9099-C40C66FF867C}">
                    <a14:compatExt spid="_x0000_s23829"/>
                  </a:ext>
                  <a:ext uri="{FF2B5EF4-FFF2-40B4-BE49-F238E27FC236}">
                    <a16:creationId xmlns:a16="http://schemas.microsoft.com/office/drawing/2014/main" id="{00000000-0008-0000-0100-00001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30" name="Check Box 1302" hidden="1">
                <a:extLst>
                  <a:ext uri="{63B3BB69-23CF-44E3-9099-C40C66FF867C}">
                    <a14:compatExt spid="_x0000_s23830"/>
                  </a:ext>
                  <a:ext uri="{FF2B5EF4-FFF2-40B4-BE49-F238E27FC236}">
                    <a16:creationId xmlns:a16="http://schemas.microsoft.com/office/drawing/2014/main" id="{00000000-0008-0000-0100-00001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327</xdr:row>
          <xdr:rowOff>21167</xdr:rowOff>
        </xdr:from>
        <xdr:to>
          <xdr:col>4</xdr:col>
          <xdr:colOff>2570903</xdr:colOff>
          <xdr:row>327</xdr:row>
          <xdr:rowOff>559012</xdr:rowOff>
        </xdr:to>
        <xdr:grpSp>
          <xdr:nvGrpSpPr>
            <xdr:cNvPr id="1538" name="Groupe 1537">
              <a:extLst>
                <a:ext uri="{FF2B5EF4-FFF2-40B4-BE49-F238E27FC236}">
                  <a16:creationId xmlns:a16="http://schemas.microsoft.com/office/drawing/2014/main" id="{00000000-0008-0000-0100-000002060000}"/>
                </a:ext>
              </a:extLst>
            </xdr:cNvPr>
            <xdr:cNvGrpSpPr>
              <a:grpSpLocks/>
            </xdr:cNvGrpSpPr>
          </xdr:nvGrpSpPr>
          <xdr:grpSpPr>
            <a:xfrm>
              <a:off x="6779313" y="183186917"/>
              <a:ext cx="2459090" cy="537845"/>
              <a:chOff x="7276715" y="6477638"/>
              <a:chExt cx="2462916" cy="618770"/>
            </a:xfrm>
          </xdr:grpSpPr>
          <xdr:sp macro="" textlink="">
            <xdr:nvSpPr>
              <xdr:cNvPr id="23831" name="Check Box 1303" hidden="1">
                <a:extLst>
                  <a:ext uri="{63B3BB69-23CF-44E3-9099-C40C66FF867C}">
                    <a14:compatExt spid="_x0000_s23831"/>
                  </a:ext>
                  <a:ext uri="{FF2B5EF4-FFF2-40B4-BE49-F238E27FC236}">
                    <a16:creationId xmlns:a16="http://schemas.microsoft.com/office/drawing/2014/main" id="{00000000-0008-0000-0100-00001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32" name="Check Box 1304" hidden="1">
                <a:extLst>
                  <a:ext uri="{63B3BB69-23CF-44E3-9099-C40C66FF867C}">
                    <a14:compatExt spid="_x0000_s23832"/>
                  </a:ext>
                  <a:ext uri="{FF2B5EF4-FFF2-40B4-BE49-F238E27FC236}">
                    <a16:creationId xmlns:a16="http://schemas.microsoft.com/office/drawing/2014/main" id="{00000000-0008-0000-0100-00001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33" name="Check Box 1305" hidden="1">
                <a:extLst>
                  <a:ext uri="{63B3BB69-23CF-44E3-9099-C40C66FF867C}">
                    <a14:compatExt spid="_x0000_s23833"/>
                  </a:ext>
                  <a:ext uri="{FF2B5EF4-FFF2-40B4-BE49-F238E27FC236}">
                    <a16:creationId xmlns:a16="http://schemas.microsoft.com/office/drawing/2014/main" id="{00000000-0008-0000-0100-00001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34" name="Check Box 1306" hidden="1">
                <a:extLst>
                  <a:ext uri="{63B3BB69-23CF-44E3-9099-C40C66FF867C}">
                    <a14:compatExt spid="_x0000_s23834"/>
                  </a:ext>
                  <a:ext uri="{FF2B5EF4-FFF2-40B4-BE49-F238E27FC236}">
                    <a16:creationId xmlns:a16="http://schemas.microsoft.com/office/drawing/2014/main" id="{00000000-0008-0000-0100-00001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328</xdr:row>
          <xdr:rowOff>21167</xdr:rowOff>
        </xdr:from>
        <xdr:to>
          <xdr:col>4</xdr:col>
          <xdr:colOff>2570903</xdr:colOff>
          <xdr:row>328</xdr:row>
          <xdr:rowOff>559012</xdr:rowOff>
        </xdr:to>
        <xdr:grpSp>
          <xdr:nvGrpSpPr>
            <xdr:cNvPr id="1543" name="Groupe 1542">
              <a:extLst>
                <a:ext uri="{FF2B5EF4-FFF2-40B4-BE49-F238E27FC236}">
                  <a16:creationId xmlns:a16="http://schemas.microsoft.com/office/drawing/2014/main" id="{00000000-0008-0000-0100-000007060000}"/>
                </a:ext>
              </a:extLst>
            </xdr:cNvPr>
            <xdr:cNvGrpSpPr>
              <a:grpSpLocks/>
            </xdr:cNvGrpSpPr>
          </xdr:nvGrpSpPr>
          <xdr:grpSpPr>
            <a:xfrm>
              <a:off x="6779313" y="183769000"/>
              <a:ext cx="2459090" cy="537845"/>
              <a:chOff x="7276715" y="6477638"/>
              <a:chExt cx="2462916" cy="618770"/>
            </a:xfrm>
          </xdr:grpSpPr>
          <xdr:sp macro="" textlink="">
            <xdr:nvSpPr>
              <xdr:cNvPr id="23835" name="Check Box 1307" hidden="1">
                <a:extLst>
                  <a:ext uri="{63B3BB69-23CF-44E3-9099-C40C66FF867C}">
                    <a14:compatExt spid="_x0000_s23835"/>
                  </a:ext>
                  <a:ext uri="{FF2B5EF4-FFF2-40B4-BE49-F238E27FC236}">
                    <a16:creationId xmlns:a16="http://schemas.microsoft.com/office/drawing/2014/main" id="{00000000-0008-0000-0100-00001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36" name="Check Box 1308" hidden="1">
                <a:extLst>
                  <a:ext uri="{63B3BB69-23CF-44E3-9099-C40C66FF867C}">
                    <a14:compatExt spid="_x0000_s23836"/>
                  </a:ext>
                  <a:ext uri="{FF2B5EF4-FFF2-40B4-BE49-F238E27FC236}">
                    <a16:creationId xmlns:a16="http://schemas.microsoft.com/office/drawing/2014/main" id="{00000000-0008-0000-0100-00001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37" name="Check Box 1309" hidden="1">
                <a:extLst>
                  <a:ext uri="{63B3BB69-23CF-44E3-9099-C40C66FF867C}">
                    <a14:compatExt spid="_x0000_s23837"/>
                  </a:ext>
                  <a:ext uri="{FF2B5EF4-FFF2-40B4-BE49-F238E27FC236}">
                    <a16:creationId xmlns:a16="http://schemas.microsoft.com/office/drawing/2014/main" id="{00000000-0008-0000-0100-00001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38" name="Check Box 1310" hidden="1">
                <a:extLst>
                  <a:ext uri="{63B3BB69-23CF-44E3-9099-C40C66FF867C}">
                    <a14:compatExt spid="_x0000_s23838"/>
                  </a:ext>
                  <a:ext uri="{FF2B5EF4-FFF2-40B4-BE49-F238E27FC236}">
                    <a16:creationId xmlns:a16="http://schemas.microsoft.com/office/drawing/2014/main" id="{00000000-0008-0000-0100-00001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329</xdr:row>
          <xdr:rowOff>21167</xdr:rowOff>
        </xdr:from>
        <xdr:to>
          <xdr:col>4</xdr:col>
          <xdr:colOff>2570903</xdr:colOff>
          <xdr:row>329</xdr:row>
          <xdr:rowOff>559012</xdr:rowOff>
        </xdr:to>
        <xdr:grpSp>
          <xdr:nvGrpSpPr>
            <xdr:cNvPr id="1548" name="Groupe 1547">
              <a:extLst>
                <a:ext uri="{FF2B5EF4-FFF2-40B4-BE49-F238E27FC236}">
                  <a16:creationId xmlns:a16="http://schemas.microsoft.com/office/drawing/2014/main" id="{00000000-0008-0000-0100-00000C060000}"/>
                </a:ext>
              </a:extLst>
            </xdr:cNvPr>
            <xdr:cNvGrpSpPr>
              <a:grpSpLocks/>
            </xdr:cNvGrpSpPr>
          </xdr:nvGrpSpPr>
          <xdr:grpSpPr>
            <a:xfrm>
              <a:off x="6779313" y="184351084"/>
              <a:ext cx="2459090" cy="537845"/>
              <a:chOff x="7276715" y="6477638"/>
              <a:chExt cx="2462916" cy="618770"/>
            </a:xfrm>
          </xdr:grpSpPr>
          <xdr:sp macro="" textlink="">
            <xdr:nvSpPr>
              <xdr:cNvPr id="23839" name="Check Box 1311" hidden="1">
                <a:extLst>
                  <a:ext uri="{63B3BB69-23CF-44E3-9099-C40C66FF867C}">
                    <a14:compatExt spid="_x0000_s23839"/>
                  </a:ext>
                  <a:ext uri="{FF2B5EF4-FFF2-40B4-BE49-F238E27FC236}">
                    <a16:creationId xmlns:a16="http://schemas.microsoft.com/office/drawing/2014/main" id="{00000000-0008-0000-0100-00001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40" name="Check Box 1312" hidden="1">
                <a:extLst>
                  <a:ext uri="{63B3BB69-23CF-44E3-9099-C40C66FF867C}">
                    <a14:compatExt spid="_x0000_s23840"/>
                  </a:ext>
                  <a:ext uri="{FF2B5EF4-FFF2-40B4-BE49-F238E27FC236}">
                    <a16:creationId xmlns:a16="http://schemas.microsoft.com/office/drawing/2014/main" id="{00000000-0008-0000-0100-00002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41" name="Check Box 1313" hidden="1">
                <a:extLst>
                  <a:ext uri="{63B3BB69-23CF-44E3-9099-C40C66FF867C}">
                    <a14:compatExt spid="_x0000_s23841"/>
                  </a:ext>
                  <a:ext uri="{FF2B5EF4-FFF2-40B4-BE49-F238E27FC236}">
                    <a16:creationId xmlns:a16="http://schemas.microsoft.com/office/drawing/2014/main" id="{00000000-0008-0000-0100-00002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42" name="Check Box 1314" hidden="1">
                <a:extLst>
                  <a:ext uri="{63B3BB69-23CF-44E3-9099-C40C66FF867C}">
                    <a14:compatExt spid="_x0000_s23842"/>
                  </a:ext>
                  <a:ext uri="{FF2B5EF4-FFF2-40B4-BE49-F238E27FC236}">
                    <a16:creationId xmlns:a16="http://schemas.microsoft.com/office/drawing/2014/main" id="{00000000-0008-0000-0100-00002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330</xdr:row>
          <xdr:rowOff>21167</xdr:rowOff>
        </xdr:from>
        <xdr:to>
          <xdr:col>4</xdr:col>
          <xdr:colOff>2570903</xdr:colOff>
          <xdr:row>330</xdr:row>
          <xdr:rowOff>559012</xdr:rowOff>
        </xdr:to>
        <xdr:grpSp>
          <xdr:nvGrpSpPr>
            <xdr:cNvPr id="1553" name="Groupe 1552">
              <a:extLst>
                <a:ext uri="{FF2B5EF4-FFF2-40B4-BE49-F238E27FC236}">
                  <a16:creationId xmlns:a16="http://schemas.microsoft.com/office/drawing/2014/main" id="{00000000-0008-0000-0100-000011060000}"/>
                </a:ext>
              </a:extLst>
            </xdr:cNvPr>
            <xdr:cNvGrpSpPr>
              <a:grpSpLocks/>
            </xdr:cNvGrpSpPr>
          </xdr:nvGrpSpPr>
          <xdr:grpSpPr>
            <a:xfrm>
              <a:off x="6779313" y="184933167"/>
              <a:ext cx="2459090" cy="537845"/>
              <a:chOff x="7276715" y="6477638"/>
              <a:chExt cx="2462916" cy="618770"/>
            </a:xfrm>
          </xdr:grpSpPr>
          <xdr:sp macro="" textlink="">
            <xdr:nvSpPr>
              <xdr:cNvPr id="23843" name="Check Box 1315" hidden="1">
                <a:extLst>
                  <a:ext uri="{63B3BB69-23CF-44E3-9099-C40C66FF867C}">
                    <a14:compatExt spid="_x0000_s23843"/>
                  </a:ext>
                  <a:ext uri="{FF2B5EF4-FFF2-40B4-BE49-F238E27FC236}">
                    <a16:creationId xmlns:a16="http://schemas.microsoft.com/office/drawing/2014/main" id="{00000000-0008-0000-0100-00002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44" name="Check Box 1316" hidden="1">
                <a:extLst>
                  <a:ext uri="{63B3BB69-23CF-44E3-9099-C40C66FF867C}">
                    <a14:compatExt spid="_x0000_s23844"/>
                  </a:ext>
                  <a:ext uri="{FF2B5EF4-FFF2-40B4-BE49-F238E27FC236}">
                    <a16:creationId xmlns:a16="http://schemas.microsoft.com/office/drawing/2014/main" id="{00000000-0008-0000-0100-00002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45" name="Check Box 1317" hidden="1">
                <a:extLst>
                  <a:ext uri="{63B3BB69-23CF-44E3-9099-C40C66FF867C}">
                    <a14:compatExt spid="_x0000_s23845"/>
                  </a:ext>
                  <a:ext uri="{FF2B5EF4-FFF2-40B4-BE49-F238E27FC236}">
                    <a16:creationId xmlns:a16="http://schemas.microsoft.com/office/drawing/2014/main" id="{00000000-0008-0000-0100-00002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46" name="Check Box 1318" hidden="1">
                <a:extLst>
                  <a:ext uri="{63B3BB69-23CF-44E3-9099-C40C66FF867C}">
                    <a14:compatExt spid="_x0000_s23846"/>
                  </a:ext>
                  <a:ext uri="{FF2B5EF4-FFF2-40B4-BE49-F238E27FC236}">
                    <a16:creationId xmlns:a16="http://schemas.microsoft.com/office/drawing/2014/main" id="{00000000-0008-0000-0100-00002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331</xdr:row>
          <xdr:rowOff>21167</xdr:rowOff>
        </xdr:from>
        <xdr:to>
          <xdr:col>4</xdr:col>
          <xdr:colOff>2570903</xdr:colOff>
          <xdr:row>331</xdr:row>
          <xdr:rowOff>559012</xdr:rowOff>
        </xdr:to>
        <xdr:grpSp>
          <xdr:nvGrpSpPr>
            <xdr:cNvPr id="1558" name="Groupe 1557">
              <a:extLst>
                <a:ext uri="{FF2B5EF4-FFF2-40B4-BE49-F238E27FC236}">
                  <a16:creationId xmlns:a16="http://schemas.microsoft.com/office/drawing/2014/main" id="{00000000-0008-0000-0100-000016060000}"/>
                </a:ext>
              </a:extLst>
            </xdr:cNvPr>
            <xdr:cNvGrpSpPr>
              <a:grpSpLocks/>
            </xdr:cNvGrpSpPr>
          </xdr:nvGrpSpPr>
          <xdr:grpSpPr>
            <a:xfrm>
              <a:off x="6779313" y="185515250"/>
              <a:ext cx="2459090" cy="537845"/>
              <a:chOff x="7276715" y="6477638"/>
              <a:chExt cx="2462916" cy="618770"/>
            </a:xfrm>
          </xdr:grpSpPr>
          <xdr:sp macro="" textlink="">
            <xdr:nvSpPr>
              <xdr:cNvPr id="23847" name="Check Box 1319" hidden="1">
                <a:extLst>
                  <a:ext uri="{63B3BB69-23CF-44E3-9099-C40C66FF867C}">
                    <a14:compatExt spid="_x0000_s23847"/>
                  </a:ext>
                  <a:ext uri="{FF2B5EF4-FFF2-40B4-BE49-F238E27FC236}">
                    <a16:creationId xmlns:a16="http://schemas.microsoft.com/office/drawing/2014/main" id="{00000000-0008-0000-0100-00002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48" name="Check Box 1320" hidden="1">
                <a:extLst>
                  <a:ext uri="{63B3BB69-23CF-44E3-9099-C40C66FF867C}">
                    <a14:compatExt spid="_x0000_s23848"/>
                  </a:ext>
                  <a:ext uri="{FF2B5EF4-FFF2-40B4-BE49-F238E27FC236}">
                    <a16:creationId xmlns:a16="http://schemas.microsoft.com/office/drawing/2014/main" id="{00000000-0008-0000-0100-00002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49" name="Check Box 1321" hidden="1">
                <a:extLst>
                  <a:ext uri="{63B3BB69-23CF-44E3-9099-C40C66FF867C}">
                    <a14:compatExt spid="_x0000_s23849"/>
                  </a:ext>
                  <a:ext uri="{FF2B5EF4-FFF2-40B4-BE49-F238E27FC236}">
                    <a16:creationId xmlns:a16="http://schemas.microsoft.com/office/drawing/2014/main" id="{00000000-0008-0000-0100-00002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50" name="Check Box 1322" hidden="1">
                <a:extLst>
                  <a:ext uri="{63B3BB69-23CF-44E3-9099-C40C66FF867C}">
                    <a14:compatExt spid="_x0000_s23850"/>
                  </a:ext>
                  <a:ext uri="{FF2B5EF4-FFF2-40B4-BE49-F238E27FC236}">
                    <a16:creationId xmlns:a16="http://schemas.microsoft.com/office/drawing/2014/main" id="{00000000-0008-0000-0100-00002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332</xdr:row>
          <xdr:rowOff>21167</xdr:rowOff>
        </xdr:from>
        <xdr:to>
          <xdr:col>4</xdr:col>
          <xdr:colOff>2570903</xdr:colOff>
          <xdr:row>332</xdr:row>
          <xdr:rowOff>559012</xdr:rowOff>
        </xdr:to>
        <xdr:grpSp>
          <xdr:nvGrpSpPr>
            <xdr:cNvPr id="1563" name="Groupe 1562">
              <a:extLst>
                <a:ext uri="{FF2B5EF4-FFF2-40B4-BE49-F238E27FC236}">
                  <a16:creationId xmlns:a16="http://schemas.microsoft.com/office/drawing/2014/main" id="{00000000-0008-0000-0100-00001B060000}"/>
                </a:ext>
              </a:extLst>
            </xdr:cNvPr>
            <xdr:cNvGrpSpPr>
              <a:grpSpLocks/>
            </xdr:cNvGrpSpPr>
          </xdr:nvGrpSpPr>
          <xdr:grpSpPr>
            <a:xfrm>
              <a:off x="6779313" y="186097334"/>
              <a:ext cx="2459090" cy="537845"/>
              <a:chOff x="7276715" y="6477638"/>
              <a:chExt cx="2462916" cy="618770"/>
            </a:xfrm>
          </xdr:grpSpPr>
          <xdr:sp macro="" textlink="">
            <xdr:nvSpPr>
              <xdr:cNvPr id="23851" name="Check Box 1323" hidden="1">
                <a:extLst>
                  <a:ext uri="{63B3BB69-23CF-44E3-9099-C40C66FF867C}">
                    <a14:compatExt spid="_x0000_s23851"/>
                  </a:ext>
                  <a:ext uri="{FF2B5EF4-FFF2-40B4-BE49-F238E27FC236}">
                    <a16:creationId xmlns:a16="http://schemas.microsoft.com/office/drawing/2014/main" id="{00000000-0008-0000-0100-00002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52" name="Check Box 1324" hidden="1">
                <a:extLst>
                  <a:ext uri="{63B3BB69-23CF-44E3-9099-C40C66FF867C}">
                    <a14:compatExt spid="_x0000_s23852"/>
                  </a:ext>
                  <a:ext uri="{FF2B5EF4-FFF2-40B4-BE49-F238E27FC236}">
                    <a16:creationId xmlns:a16="http://schemas.microsoft.com/office/drawing/2014/main" id="{00000000-0008-0000-0100-00002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53" name="Check Box 1325" hidden="1">
                <a:extLst>
                  <a:ext uri="{63B3BB69-23CF-44E3-9099-C40C66FF867C}">
                    <a14:compatExt spid="_x0000_s23853"/>
                  </a:ext>
                  <a:ext uri="{FF2B5EF4-FFF2-40B4-BE49-F238E27FC236}">
                    <a16:creationId xmlns:a16="http://schemas.microsoft.com/office/drawing/2014/main" id="{00000000-0008-0000-0100-00002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54" name="Check Box 1326" hidden="1">
                <a:extLst>
                  <a:ext uri="{63B3BB69-23CF-44E3-9099-C40C66FF867C}">
                    <a14:compatExt spid="_x0000_s23854"/>
                  </a:ext>
                  <a:ext uri="{FF2B5EF4-FFF2-40B4-BE49-F238E27FC236}">
                    <a16:creationId xmlns:a16="http://schemas.microsoft.com/office/drawing/2014/main" id="{00000000-0008-0000-0100-00002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333</xdr:row>
          <xdr:rowOff>21167</xdr:rowOff>
        </xdr:from>
        <xdr:to>
          <xdr:col>4</xdr:col>
          <xdr:colOff>2570903</xdr:colOff>
          <xdr:row>333</xdr:row>
          <xdr:rowOff>559012</xdr:rowOff>
        </xdr:to>
        <xdr:grpSp>
          <xdr:nvGrpSpPr>
            <xdr:cNvPr id="1568" name="Groupe 1567">
              <a:extLst>
                <a:ext uri="{FF2B5EF4-FFF2-40B4-BE49-F238E27FC236}">
                  <a16:creationId xmlns:a16="http://schemas.microsoft.com/office/drawing/2014/main" id="{00000000-0008-0000-0100-000020060000}"/>
                </a:ext>
              </a:extLst>
            </xdr:cNvPr>
            <xdr:cNvGrpSpPr>
              <a:grpSpLocks/>
            </xdr:cNvGrpSpPr>
          </xdr:nvGrpSpPr>
          <xdr:grpSpPr>
            <a:xfrm>
              <a:off x="6779313" y="186679417"/>
              <a:ext cx="2459090" cy="537845"/>
              <a:chOff x="7276715" y="6477638"/>
              <a:chExt cx="2462916" cy="618770"/>
            </a:xfrm>
          </xdr:grpSpPr>
          <xdr:sp macro="" textlink="">
            <xdr:nvSpPr>
              <xdr:cNvPr id="23855" name="Check Box 1327" hidden="1">
                <a:extLst>
                  <a:ext uri="{63B3BB69-23CF-44E3-9099-C40C66FF867C}">
                    <a14:compatExt spid="_x0000_s23855"/>
                  </a:ext>
                  <a:ext uri="{FF2B5EF4-FFF2-40B4-BE49-F238E27FC236}">
                    <a16:creationId xmlns:a16="http://schemas.microsoft.com/office/drawing/2014/main" id="{00000000-0008-0000-0100-00002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56" name="Check Box 1328" hidden="1">
                <a:extLst>
                  <a:ext uri="{63B3BB69-23CF-44E3-9099-C40C66FF867C}">
                    <a14:compatExt spid="_x0000_s23856"/>
                  </a:ext>
                  <a:ext uri="{FF2B5EF4-FFF2-40B4-BE49-F238E27FC236}">
                    <a16:creationId xmlns:a16="http://schemas.microsoft.com/office/drawing/2014/main" id="{00000000-0008-0000-0100-00003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57" name="Check Box 1329" hidden="1">
                <a:extLst>
                  <a:ext uri="{63B3BB69-23CF-44E3-9099-C40C66FF867C}">
                    <a14:compatExt spid="_x0000_s23857"/>
                  </a:ext>
                  <a:ext uri="{FF2B5EF4-FFF2-40B4-BE49-F238E27FC236}">
                    <a16:creationId xmlns:a16="http://schemas.microsoft.com/office/drawing/2014/main" id="{00000000-0008-0000-0100-00003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58" name="Check Box 1330" hidden="1">
                <a:extLst>
                  <a:ext uri="{63B3BB69-23CF-44E3-9099-C40C66FF867C}">
                    <a14:compatExt spid="_x0000_s23858"/>
                  </a:ext>
                  <a:ext uri="{FF2B5EF4-FFF2-40B4-BE49-F238E27FC236}">
                    <a16:creationId xmlns:a16="http://schemas.microsoft.com/office/drawing/2014/main" id="{00000000-0008-0000-0100-00003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334</xdr:row>
          <xdr:rowOff>21167</xdr:rowOff>
        </xdr:from>
        <xdr:to>
          <xdr:col>4</xdr:col>
          <xdr:colOff>2570903</xdr:colOff>
          <xdr:row>334</xdr:row>
          <xdr:rowOff>559012</xdr:rowOff>
        </xdr:to>
        <xdr:grpSp>
          <xdr:nvGrpSpPr>
            <xdr:cNvPr id="1573" name="Groupe 1572">
              <a:extLst>
                <a:ext uri="{FF2B5EF4-FFF2-40B4-BE49-F238E27FC236}">
                  <a16:creationId xmlns:a16="http://schemas.microsoft.com/office/drawing/2014/main" id="{00000000-0008-0000-0100-000025060000}"/>
                </a:ext>
              </a:extLst>
            </xdr:cNvPr>
            <xdr:cNvGrpSpPr>
              <a:grpSpLocks/>
            </xdr:cNvGrpSpPr>
          </xdr:nvGrpSpPr>
          <xdr:grpSpPr>
            <a:xfrm>
              <a:off x="6779313" y="187261500"/>
              <a:ext cx="2459090" cy="537845"/>
              <a:chOff x="7276715" y="6477638"/>
              <a:chExt cx="2462916" cy="618770"/>
            </a:xfrm>
          </xdr:grpSpPr>
          <xdr:sp macro="" textlink="">
            <xdr:nvSpPr>
              <xdr:cNvPr id="23859" name="Check Box 1331" hidden="1">
                <a:extLst>
                  <a:ext uri="{63B3BB69-23CF-44E3-9099-C40C66FF867C}">
                    <a14:compatExt spid="_x0000_s23859"/>
                  </a:ext>
                  <a:ext uri="{FF2B5EF4-FFF2-40B4-BE49-F238E27FC236}">
                    <a16:creationId xmlns:a16="http://schemas.microsoft.com/office/drawing/2014/main" id="{00000000-0008-0000-0100-00003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60" name="Check Box 1332" hidden="1">
                <a:extLst>
                  <a:ext uri="{63B3BB69-23CF-44E3-9099-C40C66FF867C}">
                    <a14:compatExt spid="_x0000_s23860"/>
                  </a:ext>
                  <a:ext uri="{FF2B5EF4-FFF2-40B4-BE49-F238E27FC236}">
                    <a16:creationId xmlns:a16="http://schemas.microsoft.com/office/drawing/2014/main" id="{00000000-0008-0000-0100-00003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61" name="Check Box 1333" hidden="1">
                <a:extLst>
                  <a:ext uri="{63B3BB69-23CF-44E3-9099-C40C66FF867C}">
                    <a14:compatExt spid="_x0000_s23861"/>
                  </a:ext>
                  <a:ext uri="{FF2B5EF4-FFF2-40B4-BE49-F238E27FC236}">
                    <a16:creationId xmlns:a16="http://schemas.microsoft.com/office/drawing/2014/main" id="{00000000-0008-0000-0100-00003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62" name="Check Box 1334" hidden="1">
                <a:extLst>
                  <a:ext uri="{63B3BB69-23CF-44E3-9099-C40C66FF867C}">
                    <a14:compatExt spid="_x0000_s23862"/>
                  </a:ext>
                  <a:ext uri="{FF2B5EF4-FFF2-40B4-BE49-F238E27FC236}">
                    <a16:creationId xmlns:a16="http://schemas.microsoft.com/office/drawing/2014/main" id="{00000000-0008-0000-0100-00003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335</xdr:row>
          <xdr:rowOff>21167</xdr:rowOff>
        </xdr:from>
        <xdr:to>
          <xdr:col>4</xdr:col>
          <xdr:colOff>2570903</xdr:colOff>
          <xdr:row>335</xdr:row>
          <xdr:rowOff>559012</xdr:rowOff>
        </xdr:to>
        <xdr:grpSp>
          <xdr:nvGrpSpPr>
            <xdr:cNvPr id="1578" name="Groupe 1577">
              <a:extLst>
                <a:ext uri="{FF2B5EF4-FFF2-40B4-BE49-F238E27FC236}">
                  <a16:creationId xmlns:a16="http://schemas.microsoft.com/office/drawing/2014/main" id="{00000000-0008-0000-0100-00002A060000}"/>
                </a:ext>
              </a:extLst>
            </xdr:cNvPr>
            <xdr:cNvGrpSpPr>
              <a:grpSpLocks/>
            </xdr:cNvGrpSpPr>
          </xdr:nvGrpSpPr>
          <xdr:grpSpPr>
            <a:xfrm>
              <a:off x="6779313" y="187843584"/>
              <a:ext cx="2459090" cy="537845"/>
              <a:chOff x="7276715" y="6477638"/>
              <a:chExt cx="2462916" cy="618770"/>
            </a:xfrm>
          </xdr:grpSpPr>
          <xdr:sp macro="" textlink="">
            <xdr:nvSpPr>
              <xdr:cNvPr id="23863" name="Check Box 1335" hidden="1">
                <a:extLst>
                  <a:ext uri="{63B3BB69-23CF-44E3-9099-C40C66FF867C}">
                    <a14:compatExt spid="_x0000_s23863"/>
                  </a:ext>
                  <a:ext uri="{FF2B5EF4-FFF2-40B4-BE49-F238E27FC236}">
                    <a16:creationId xmlns:a16="http://schemas.microsoft.com/office/drawing/2014/main" id="{00000000-0008-0000-0100-00003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64" name="Check Box 1336" hidden="1">
                <a:extLst>
                  <a:ext uri="{63B3BB69-23CF-44E3-9099-C40C66FF867C}">
                    <a14:compatExt spid="_x0000_s23864"/>
                  </a:ext>
                  <a:ext uri="{FF2B5EF4-FFF2-40B4-BE49-F238E27FC236}">
                    <a16:creationId xmlns:a16="http://schemas.microsoft.com/office/drawing/2014/main" id="{00000000-0008-0000-0100-00003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65" name="Check Box 1337" hidden="1">
                <a:extLst>
                  <a:ext uri="{63B3BB69-23CF-44E3-9099-C40C66FF867C}">
                    <a14:compatExt spid="_x0000_s23865"/>
                  </a:ext>
                  <a:ext uri="{FF2B5EF4-FFF2-40B4-BE49-F238E27FC236}">
                    <a16:creationId xmlns:a16="http://schemas.microsoft.com/office/drawing/2014/main" id="{00000000-0008-0000-0100-00003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66" name="Check Box 1338" hidden="1">
                <a:extLst>
                  <a:ext uri="{63B3BB69-23CF-44E3-9099-C40C66FF867C}">
                    <a14:compatExt spid="_x0000_s23866"/>
                  </a:ext>
                  <a:ext uri="{FF2B5EF4-FFF2-40B4-BE49-F238E27FC236}">
                    <a16:creationId xmlns:a16="http://schemas.microsoft.com/office/drawing/2014/main" id="{00000000-0008-0000-0100-00003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336</xdr:row>
          <xdr:rowOff>21167</xdr:rowOff>
        </xdr:from>
        <xdr:to>
          <xdr:col>4</xdr:col>
          <xdr:colOff>2570903</xdr:colOff>
          <xdr:row>336</xdr:row>
          <xdr:rowOff>559012</xdr:rowOff>
        </xdr:to>
        <xdr:grpSp>
          <xdr:nvGrpSpPr>
            <xdr:cNvPr id="1583" name="Groupe 1582">
              <a:extLst>
                <a:ext uri="{FF2B5EF4-FFF2-40B4-BE49-F238E27FC236}">
                  <a16:creationId xmlns:a16="http://schemas.microsoft.com/office/drawing/2014/main" id="{00000000-0008-0000-0100-00002F060000}"/>
                </a:ext>
              </a:extLst>
            </xdr:cNvPr>
            <xdr:cNvGrpSpPr>
              <a:grpSpLocks/>
            </xdr:cNvGrpSpPr>
          </xdr:nvGrpSpPr>
          <xdr:grpSpPr>
            <a:xfrm>
              <a:off x="6779313" y="188425667"/>
              <a:ext cx="2459090" cy="537845"/>
              <a:chOff x="7276715" y="6477638"/>
              <a:chExt cx="2462916" cy="618770"/>
            </a:xfrm>
          </xdr:grpSpPr>
          <xdr:sp macro="" textlink="">
            <xdr:nvSpPr>
              <xdr:cNvPr id="23867" name="Check Box 1339" hidden="1">
                <a:extLst>
                  <a:ext uri="{63B3BB69-23CF-44E3-9099-C40C66FF867C}">
                    <a14:compatExt spid="_x0000_s23867"/>
                  </a:ext>
                  <a:ext uri="{FF2B5EF4-FFF2-40B4-BE49-F238E27FC236}">
                    <a16:creationId xmlns:a16="http://schemas.microsoft.com/office/drawing/2014/main" id="{00000000-0008-0000-0100-00003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68" name="Check Box 1340" hidden="1">
                <a:extLst>
                  <a:ext uri="{63B3BB69-23CF-44E3-9099-C40C66FF867C}">
                    <a14:compatExt spid="_x0000_s23868"/>
                  </a:ext>
                  <a:ext uri="{FF2B5EF4-FFF2-40B4-BE49-F238E27FC236}">
                    <a16:creationId xmlns:a16="http://schemas.microsoft.com/office/drawing/2014/main" id="{00000000-0008-0000-0100-00003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69" name="Check Box 1341" hidden="1">
                <a:extLst>
                  <a:ext uri="{63B3BB69-23CF-44E3-9099-C40C66FF867C}">
                    <a14:compatExt spid="_x0000_s23869"/>
                  </a:ext>
                  <a:ext uri="{FF2B5EF4-FFF2-40B4-BE49-F238E27FC236}">
                    <a16:creationId xmlns:a16="http://schemas.microsoft.com/office/drawing/2014/main" id="{00000000-0008-0000-0100-00003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70" name="Check Box 1342" hidden="1">
                <a:extLst>
                  <a:ext uri="{63B3BB69-23CF-44E3-9099-C40C66FF867C}">
                    <a14:compatExt spid="_x0000_s23870"/>
                  </a:ext>
                  <a:ext uri="{FF2B5EF4-FFF2-40B4-BE49-F238E27FC236}">
                    <a16:creationId xmlns:a16="http://schemas.microsoft.com/office/drawing/2014/main" id="{00000000-0008-0000-0100-00003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337</xdr:row>
          <xdr:rowOff>21167</xdr:rowOff>
        </xdr:from>
        <xdr:to>
          <xdr:col>4</xdr:col>
          <xdr:colOff>2570903</xdr:colOff>
          <xdr:row>337</xdr:row>
          <xdr:rowOff>559012</xdr:rowOff>
        </xdr:to>
        <xdr:grpSp>
          <xdr:nvGrpSpPr>
            <xdr:cNvPr id="1588" name="Groupe 1587">
              <a:extLst>
                <a:ext uri="{FF2B5EF4-FFF2-40B4-BE49-F238E27FC236}">
                  <a16:creationId xmlns:a16="http://schemas.microsoft.com/office/drawing/2014/main" id="{00000000-0008-0000-0100-000034060000}"/>
                </a:ext>
              </a:extLst>
            </xdr:cNvPr>
            <xdr:cNvGrpSpPr>
              <a:grpSpLocks/>
            </xdr:cNvGrpSpPr>
          </xdr:nvGrpSpPr>
          <xdr:grpSpPr>
            <a:xfrm>
              <a:off x="6779313" y="189007750"/>
              <a:ext cx="2459090" cy="537845"/>
              <a:chOff x="7276715" y="6477638"/>
              <a:chExt cx="2462916" cy="618770"/>
            </a:xfrm>
          </xdr:grpSpPr>
          <xdr:sp macro="" textlink="">
            <xdr:nvSpPr>
              <xdr:cNvPr id="23871" name="Check Box 1343" hidden="1">
                <a:extLst>
                  <a:ext uri="{63B3BB69-23CF-44E3-9099-C40C66FF867C}">
                    <a14:compatExt spid="_x0000_s23871"/>
                  </a:ext>
                  <a:ext uri="{FF2B5EF4-FFF2-40B4-BE49-F238E27FC236}">
                    <a16:creationId xmlns:a16="http://schemas.microsoft.com/office/drawing/2014/main" id="{00000000-0008-0000-0100-00003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72" name="Check Box 1344" hidden="1">
                <a:extLst>
                  <a:ext uri="{63B3BB69-23CF-44E3-9099-C40C66FF867C}">
                    <a14:compatExt spid="_x0000_s23872"/>
                  </a:ext>
                  <a:ext uri="{FF2B5EF4-FFF2-40B4-BE49-F238E27FC236}">
                    <a16:creationId xmlns:a16="http://schemas.microsoft.com/office/drawing/2014/main" id="{00000000-0008-0000-0100-00004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73" name="Check Box 1345" hidden="1">
                <a:extLst>
                  <a:ext uri="{63B3BB69-23CF-44E3-9099-C40C66FF867C}">
                    <a14:compatExt spid="_x0000_s23873"/>
                  </a:ext>
                  <a:ext uri="{FF2B5EF4-FFF2-40B4-BE49-F238E27FC236}">
                    <a16:creationId xmlns:a16="http://schemas.microsoft.com/office/drawing/2014/main" id="{00000000-0008-0000-0100-00004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74" name="Check Box 1346" hidden="1">
                <a:extLst>
                  <a:ext uri="{63B3BB69-23CF-44E3-9099-C40C66FF867C}">
                    <a14:compatExt spid="_x0000_s23874"/>
                  </a:ext>
                  <a:ext uri="{FF2B5EF4-FFF2-40B4-BE49-F238E27FC236}">
                    <a16:creationId xmlns:a16="http://schemas.microsoft.com/office/drawing/2014/main" id="{00000000-0008-0000-0100-00004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338</xdr:row>
          <xdr:rowOff>21167</xdr:rowOff>
        </xdr:from>
        <xdr:to>
          <xdr:col>4</xdr:col>
          <xdr:colOff>2570903</xdr:colOff>
          <xdr:row>338</xdr:row>
          <xdr:rowOff>559012</xdr:rowOff>
        </xdr:to>
        <xdr:grpSp>
          <xdr:nvGrpSpPr>
            <xdr:cNvPr id="1593" name="Groupe 1592">
              <a:extLst>
                <a:ext uri="{FF2B5EF4-FFF2-40B4-BE49-F238E27FC236}">
                  <a16:creationId xmlns:a16="http://schemas.microsoft.com/office/drawing/2014/main" id="{00000000-0008-0000-0100-000039060000}"/>
                </a:ext>
              </a:extLst>
            </xdr:cNvPr>
            <xdr:cNvGrpSpPr>
              <a:grpSpLocks/>
            </xdr:cNvGrpSpPr>
          </xdr:nvGrpSpPr>
          <xdr:grpSpPr>
            <a:xfrm>
              <a:off x="6779313" y="189589834"/>
              <a:ext cx="2459090" cy="537845"/>
              <a:chOff x="7276715" y="6477638"/>
              <a:chExt cx="2462916" cy="618770"/>
            </a:xfrm>
          </xdr:grpSpPr>
          <xdr:sp macro="" textlink="">
            <xdr:nvSpPr>
              <xdr:cNvPr id="23875" name="Check Box 1347" hidden="1">
                <a:extLst>
                  <a:ext uri="{63B3BB69-23CF-44E3-9099-C40C66FF867C}">
                    <a14:compatExt spid="_x0000_s23875"/>
                  </a:ext>
                  <a:ext uri="{FF2B5EF4-FFF2-40B4-BE49-F238E27FC236}">
                    <a16:creationId xmlns:a16="http://schemas.microsoft.com/office/drawing/2014/main" id="{00000000-0008-0000-0100-00004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76" name="Check Box 1348" hidden="1">
                <a:extLst>
                  <a:ext uri="{63B3BB69-23CF-44E3-9099-C40C66FF867C}">
                    <a14:compatExt spid="_x0000_s23876"/>
                  </a:ext>
                  <a:ext uri="{FF2B5EF4-FFF2-40B4-BE49-F238E27FC236}">
                    <a16:creationId xmlns:a16="http://schemas.microsoft.com/office/drawing/2014/main" id="{00000000-0008-0000-0100-00004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77" name="Check Box 1349" hidden="1">
                <a:extLst>
                  <a:ext uri="{63B3BB69-23CF-44E3-9099-C40C66FF867C}">
                    <a14:compatExt spid="_x0000_s23877"/>
                  </a:ext>
                  <a:ext uri="{FF2B5EF4-FFF2-40B4-BE49-F238E27FC236}">
                    <a16:creationId xmlns:a16="http://schemas.microsoft.com/office/drawing/2014/main" id="{00000000-0008-0000-0100-00004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78" name="Check Box 1350" hidden="1">
                <a:extLst>
                  <a:ext uri="{63B3BB69-23CF-44E3-9099-C40C66FF867C}">
                    <a14:compatExt spid="_x0000_s23878"/>
                  </a:ext>
                  <a:ext uri="{FF2B5EF4-FFF2-40B4-BE49-F238E27FC236}">
                    <a16:creationId xmlns:a16="http://schemas.microsoft.com/office/drawing/2014/main" id="{00000000-0008-0000-0100-00004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339</xdr:row>
          <xdr:rowOff>21167</xdr:rowOff>
        </xdr:from>
        <xdr:to>
          <xdr:col>4</xdr:col>
          <xdr:colOff>2570903</xdr:colOff>
          <xdr:row>339</xdr:row>
          <xdr:rowOff>559012</xdr:rowOff>
        </xdr:to>
        <xdr:grpSp>
          <xdr:nvGrpSpPr>
            <xdr:cNvPr id="1598" name="Groupe 1597">
              <a:extLst>
                <a:ext uri="{FF2B5EF4-FFF2-40B4-BE49-F238E27FC236}">
                  <a16:creationId xmlns:a16="http://schemas.microsoft.com/office/drawing/2014/main" id="{00000000-0008-0000-0100-00003E060000}"/>
                </a:ext>
              </a:extLst>
            </xdr:cNvPr>
            <xdr:cNvGrpSpPr>
              <a:grpSpLocks/>
            </xdr:cNvGrpSpPr>
          </xdr:nvGrpSpPr>
          <xdr:grpSpPr>
            <a:xfrm>
              <a:off x="6779313" y="190171917"/>
              <a:ext cx="2459090" cy="537845"/>
              <a:chOff x="7276715" y="6477638"/>
              <a:chExt cx="2462916" cy="618770"/>
            </a:xfrm>
          </xdr:grpSpPr>
          <xdr:sp macro="" textlink="">
            <xdr:nvSpPr>
              <xdr:cNvPr id="23879" name="Check Box 1351" hidden="1">
                <a:extLst>
                  <a:ext uri="{63B3BB69-23CF-44E3-9099-C40C66FF867C}">
                    <a14:compatExt spid="_x0000_s23879"/>
                  </a:ext>
                  <a:ext uri="{FF2B5EF4-FFF2-40B4-BE49-F238E27FC236}">
                    <a16:creationId xmlns:a16="http://schemas.microsoft.com/office/drawing/2014/main" id="{00000000-0008-0000-0100-00004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80" name="Check Box 1352" hidden="1">
                <a:extLst>
                  <a:ext uri="{63B3BB69-23CF-44E3-9099-C40C66FF867C}">
                    <a14:compatExt spid="_x0000_s23880"/>
                  </a:ext>
                  <a:ext uri="{FF2B5EF4-FFF2-40B4-BE49-F238E27FC236}">
                    <a16:creationId xmlns:a16="http://schemas.microsoft.com/office/drawing/2014/main" id="{00000000-0008-0000-0100-00004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81" name="Check Box 1353" hidden="1">
                <a:extLst>
                  <a:ext uri="{63B3BB69-23CF-44E3-9099-C40C66FF867C}">
                    <a14:compatExt spid="_x0000_s23881"/>
                  </a:ext>
                  <a:ext uri="{FF2B5EF4-FFF2-40B4-BE49-F238E27FC236}">
                    <a16:creationId xmlns:a16="http://schemas.microsoft.com/office/drawing/2014/main" id="{00000000-0008-0000-0100-00004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82" name="Check Box 1354" hidden="1">
                <a:extLst>
                  <a:ext uri="{63B3BB69-23CF-44E3-9099-C40C66FF867C}">
                    <a14:compatExt spid="_x0000_s23882"/>
                  </a:ext>
                  <a:ext uri="{FF2B5EF4-FFF2-40B4-BE49-F238E27FC236}">
                    <a16:creationId xmlns:a16="http://schemas.microsoft.com/office/drawing/2014/main" id="{00000000-0008-0000-0100-00004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340</xdr:row>
          <xdr:rowOff>21167</xdr:rowOff>
        </xdr:from>
        <xdr:to>
          <xdr:col>4</xdr:col>
          <xdr:colOff>2570903</xdr:colOff>
          <xdr:row>340</xdr:row>
          <xdr:rowOff>559012</xdr:rowOff>
        </xdr:to>
        <xdr:grpSp>
          <xdr:nvGrpSpPr>
            <xdr:cNvPr id="1603" name="Groupe 1602">
              <a:extLst>
                <a:ext uri="{FF2B5EF4-FFF2-40B4-BE49-F238E27FC236}">
                  <a16:creationId xmlns:a16="http://schemas.microsoft.com/office/drawing/2014/main" id="{00000000-0008-0000-0100-000043060000}"/>
                </a:ext>
              </a:extLst>
            </xdr:cNvPr>
            <xdr:cNvGrpSpPr>
              <a:grpSpLocks/>
            </xdr:cNvGrpSpPr>
          </xdr:nvGrpSpPr>
          <xdr:grpSpPr>
            <a:xfrm>
              <a:off x="6779313" y="190754000"/>
              <a:ext cx="2459090" cy="537845"/>
              <a:chOff x="7276715" y="6477638"/>
              <a:chExt cx="2462916" cy="618770"/>
            </a:xfrm>
          </xdr:grpSpPr>
          <xdr:sp macro="" textlink="">
            <xdr:nvSpPr>
              <xdr:cNvPr id="23883" name="Check Box 1355" hidden="1">
                <a:extLst>
                  <a:ext uri="{63B3BB69-23CF-44E3-9099-C40C66FF867C}">
                    <a14:compatExt spid="_x0000_s23883"/>
                  </a:ext>
                  <a:ext uri="{FF2B5EF4-FFF2-40B4-BE49-F238E27FC236}">
                    <a16:creationId xmlns:a16="http://schemas.microsoft.com/office/drawing/2014/main" id="{00000000-0008-0000-0100-00004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84" name="Check Box 1356" hidden="1">
                <a:extLst>
                  <a:ext uri="{63B3BB69-23CF-44E3-9099-C40C66FF867C}">
                    <a14:compatExt spid="_x0000_s23884"/>
                  </a:ext>
                  <a:ext uri="{FF2B5EF4-FFF2-40B4-BE49-F238E27FC236}">
                    <a16:creationId xmlns:a16="http://schemas.microsoft.com/office/drawing/2014/main" id="{00000000-0008-0000-0100-00004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85" name="Check Box 1357" hidden="1">
                <a:extLst>
                  <a:ext uri="{63B3BB69-23CF-44E3-9099-C40C66FF867C}">
                    <a14:compatExt spid="_x0000_s23885"/>
                  </a:ext>
                  <a:ext uri="{FF2B5EF4-FFF2-40B4-BE49-F238E27FC236}">
                    <a16:creationId xmlns:a16="http://schemas.microsoft.com/office/drawing/2014/main" id="{00000000-0008-0000-0100-00004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86" name="Check Box 1358" hidden="1">
                <a:extLst>
                  <a:ext uri="{63B3BB69-23CF-44E3-9099-C40C66FF867C}">
                    <a14:compatExt spid="_x0000_s23886"/>
                  </a:ext>
                  <a:ext uri="{FF2B5EF4-FFF2-40B4-BE49-F238E27FC236}">
                    <a16:creationId xmlns:a16="http://schemas.microsoft.com/office/drawing/2014/main" id="{00000000-0008-0000-0100-00004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341</xdr:row>
          <xdr:rowOff>21167</xdr:rowOff>
        </xdr:from>
        <xdr:to>
          <xdr:col>4</xdr:col>
          <xdr:colOff>2570903</xdr:colOff>
          <xdr:row>341</xdr:row>
          <xdr:rowOff>559012</xdr:rowOff>
        </xdr:to>
        <xdr:grpSp>
          <xdr:nvGrpSpPr>
            <xdr:cNvPr id="1608" name="Groupe 1607">
              <a:extLst>
                <a:ext uri="{FF2B5EF4-FFF2-40B4-BE49-F238E27FC236}">
                  <a16:creationId xmlns:a16="http://schemas.microsoft.com/office/drawing/2014/main" id="{00000000-0008-0000-0100-000048060000}"/>
                </a:ext>
              </a:extLst>
            </xdr:cNvPr>
            <xdr:cNvGrpSpPr>
              <a:grpSpLocks/>
            </xdr:cNvGrpSpPr>
          </xdr:nvGrpSpPr>
          <xdr:grpSpPr>
            <a:xfrm>
              <a:off x="6779313" y="191336084"/>
              <a:ext cx="2459090" cy="537845"/>
              <a:chOff x="7276715" y="6477638"/>
              <a:chExt cx="2462916" cy="618770"/>
            </a:xfrm>
          </xdr:grpSpPr>
          <xdr:sp macro="" textlink="">
            <xdr:nvSpPr>
              <xdr:cNvPr id="23887" name="Check Box 1359" hidden="1">
                <a:extLst>
                  <a:ext uri="{63B3BB69-23CF-44E3-9099-C40C66FF867C}">
                    <a14:compatExt spid="_x0000_s23887"/>
                  </a:ext>
                  <a:ext uri="{FF2B5EF4-FFF2-40B4-BE49-F238E27FC236}">
                    <a16:creationId xmlns:a16="http://schemas.microsoft.com/office/drawing/2014/main" id="{00000000-0008-0000-0100-00004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88" name="Check Box 1360" hidden="1">
                <a:extLst>
                  <a:ext uri="{63B3BB69-23CF-44E3-9099-C40C66FF867C}">
                    <a14:compatExt spid="_x0000_s23888"/>
                  </a:ext>
                  <a:ext uri="{FF2B5EF4-FFF2-40B4-BE49-F238E27FC236}">
                    <a16:creationId xmlns:a16="http://schemas.microsoft.com/office/drawing/2014/main" id="{00000000-0008-0000-0100-00005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89" name="Check Box 1361" hidden="1">
                <a:extLst>
                  <a:ext uri="{63B3BB69-23CF-44E3-9099-C40C66FF867C}">
                    <a14:compatExt spid="_x0000_s23889"/>
                  </a:ext>
                  <a:ext uri="{FF2B5EF4-FFF2-40B4-BE49-F238E27FC236}">
                    <a16:creationId xmlns:a16="http://schemas.microsoft.com/office/drawing/2014/main" id="{00000000-0008-0000-0100-00005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90" name="Check Box 1362" hidden="1">
                <a:extLst>
                  <a:ext uri="{63B3BB69-23CF-44E3-9099-C40C66FF867C}">
                    <a14:compatExt spid="_x0000_s23890"/>
                  </a:ext>
                  <a:ext uri="{FF2B5EF4-FFF2-40B4-BE49-F238E27FC236}">
                    <a16:creationId xmlns:a16="http://schemas.microsoft.com/office/drawing/2014/main" id="{00000000-0008-0000-0100-00005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342</xdr:row>
          <xdr:rowOff>21167</xdr:rowOff>
        </xdr:from>
        <xdr:to>
          <xdr:col>4</xdr:col>
          <xdr:colOff>2570903</xdr:colOff>
          <xdr:row>342</xdr:row>
          <xdr:rowOff>559012</xdr:rowOff>
        </xdr:to>
        <xdr:grpSp>
          <xdr:nvGrpSpPr>
            <xdr:cNvPr id="1613" name="Groupe 1612">
              <a:extLst>
                <a:ext uri="{FF2B5EF4-FFF2-40B4-BE49-F238E27FC236}">
                  <a16:creationId xmlns:a16="http://schemas.microsoft.com/office/drawing/2014/main" id="{00000000-0008-0000-0100-00004D060000}"/>
                </a:ext>
              </a:extLst>
            </xdr:cNvPr>
            <xdr:cNvGrpSpPr>
              <a:grpSpLocks/>
            </xdr:cNvGrpSpPr>
          </xdr:nvGrpSpPr>
          <xdr:grpSpPr>
            <a:xfrm>
              <a:off x="6779313" y="191918167"/>
              <a:ext cx="2459090" cy="537845"/>
              <a:chOff x="7276715" y="6477638"/>
              <a:chExt cx="2462916" cy="618770"/>
            </a:xfrm>
          </xdr:grpSpPr>
          <xdr:sp macro="" textlink="">
            <xdr:nvSpPr>
              <xdr:cNvPr id="23891" name="Check Box 1363" hidden="1">
                <a:extLst>
                  <a:ext uri="{63B3BB69-23CF-44E3-9099-C40C66FF867C}">
                    <a14:compatExt spid="_x0000_s23891"/>
                  </a:ext>
                  <a:ext uri="{FF2B5EF4-FFF2-40B4-BE49-F238E27FC236}">
                    <a16:creationId xmlns:a16="http://schemas.microsoft.com/office/drawing/2014/main" id="{00000000-0008-0000-0100-00005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92" name="Check Box 1364" hidden="1">
                <a:extLst>
                  <a:ext uri="{63B3BB69-23CF-44E3-9099-C40C66FF867C}">
                    <a14:compatExt spid="_x0000_s23892"/>
                  </a:ext>
                  <a:ext uri="{FF2B5EF4-FFF2-40B4-BE49-F238E27FC236}">
                    <a16:creationId xmlns:a16="http://schemas.microsoft.com/office/drawing/2014/main" id="{00000000-0008-0000-0100-00005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93" name="Check Box 1365" hidden="1">
                <a:extLst>
                  <a:ext uri="{63B3BB69-23CF-44E3-9099-C40C66FF867C}">
                    <a14:compatExt spid="_x0000_s23893"/>
                  </a:ext>
                  <a:ext uri="{FF2B5EF4-FFF2-40B4-BE49-F238E27FC236}">
                    <a16:creationId xmlns:a16="http://schemas.microsoft.com/office/drawing/2014/main" id="{00000000-0008-0000-0100-00005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94" name="Check Box 1366" hidden="1">
                <a:extLst>
                  <a:ext uri="{63B3BB69-23CF-44E3-9099-C40C66FF867C}">
                    <a14:compatExt spid="_x0000_s23894"/>
                  </a:ext>
                  <a:ext uri="{FF2B5EF4-FFF2-40B4-BE49-F238E27FC236}">
                    <a16:creationId xmlns:a16="http://schemas.microsoft.com/office/drawing/2014/main" id="{00000000-0008-0000-0100-00005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343</xdr:row>
          <xdr:rowOff>21167</xdr:rowOff>
        </xdr:from>
        <xdr:to>
          <xdr:col>4</xdr:col>
          <xdr:colOff>2570903</xdr:colOff>
          <xdr:row>343</xdr:row>
          <xdr:rowOff>559012</xdr:rowOff>
        </xdr:to>
        <xdr:grpSp>
          <xdr:nvGrpSpPr>
            <xdr:cNvPr id="1618" name="Groupe 1617">
              <a:extLst>
                <a:ext uri="{FF2B5EF4-FFF2-40B4-BE49-F238E27FC236}">
                  <a16:creationId xmlns:a16="http://schemas.microsoft.com/office/drawing/2014/main" id="{00000000-0008-0000-0100-000052060000}"/>
                </a:ext>
              </a:extLst>
            </xdr:cNvPr>
            <xdr:cNvGrpSpPr>
              <a:grpSpLocks/>
            </xdr:cNvGrpSpPr>
          </xdr:nvGrpSpPr>
          <xdr:grpSpPr>
            <a:xfrm>
              <a:off x="6779313" y="192500250"/>
              <a:ext cx="2459090" cy="537845"/>
              <a:chOff x="7276715" y="6477638"/>
              <a:chExt cx="2462916" cy="618770"/>
            </a:xfrm>
          </xdr:grpSpPr>
          <xdr:sp macro="" textlink="">
            <xdr:nvSpPr>
              <xdr:cNvPr id="23895" name="Check Box 1367" hidden="1">
                <a:extLst>
                  <a:ext uri="{63B3BB69-23CF-44E3-9099-C40C66FF867C}">
                    <a14:compatExt spid="_x0000_s23895"/>
                  </a:ext>
                  <a:ext uri="{FF2B5EF4-FFF2-40B4-BE49-F238E27FC236}">
                    <a16:creationId xmlns:a16="http://schemas.microsoft.com/office/drawing/2014/main" id="{00000000-0008-0000-0100-00005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896" name="Check Box 1368" hidden="1">
                <a:extLst>
                  <a:ext uri="{63B3BB69-23CF-44E3-9099-C40C66FF867C}">
                    <a14:compatExt spid="_x0000_s23896"/>
                  </a:ext>
                  <a:ext uri="{FF2B5EF4-FFF2-40B4-BE49-F238E27FC236}">
                    <a16:creationId xmlns:a16="http://schemas.microsoft.com/office/drawing/2014/main" id="{00000000-0008-0000-0100-00005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897" name="Check Box 1369" hidden="1">
                <a:extLst>
                  <a:ext uri="{63B3BB69-23CF-44E3-9099-C40C66FF867C}">
                    <a14:compatExt spid="_x0000_s23897"/>
                  </a:ext>
                  <a:ext uri="{FF2B5EF4-FFF2-40B4-BE49-F238E27FC236}">
                    <a16:creationId xmlns:a16="http://schemas.microsoft.com/office/drawing/2014/main" id="{00000000-0008-0000-0100-00005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898" name="Check Box 1370" hidden="1">
                <a:extLst>
                  <a:ext uri="{63B3BB69-23CF-44E3-9099-C40C66FF867C}">
                    <a14:compatExt spid="_x0000_s23898"/>
                  </a:ext>
                  <a:ext uri="{FF2B5EF4-FFF2-40B4-BE49-F238E27FC236}">
                    <a16:creationId xmlns:a16="http://schemas.microsoft.com/office/drawing/2014/main" id="{00000000-0008-0000-0100-00005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344</xdr:row>
          <xdr:rowOff>21167</xdr:rowOff>
        </xdr:from>
        <xdr:to>
          <xdr:col>4</xdr:col>
          <xdr:colOff>2570903</xdr:colOff>
          <xdr:row>344</xdr:row>
          <xdr:rowOff>559012</xdr:rowOff>
        </xdr:to>
        <xdr:grpSp>
          <xdr:nvGrpSpPr>
            <xdr:cNvPr id="1623" name="Groupe 1622">
              <a:extLst>
                <a:ext uri="{FF2B5EF4-FFF2-40B4-BE49-F238E27FC236}">
                  <a16:creationId xmlns:a16="http://schemas.microsoft.com/office/drawing/2014/main" id="{00000000-0008-0000-0100-000057060000}"/>
                </a:ext>
              </a:extLst>
            </xdr:cNvPr>
            <xdr:cNvGrpSpPr>
              <a:grpSpLocks/>
            </xdr:cNvGrpSpPr>
          </xdr:nvGrpSpPr>
          <xdr:grpSpPr>
            <a:xfrm>
              <a:off x="6779313" y="193082334"/>
              <a:ext cx="2459090" cy="537845"/>
              <a:chOff x="7276715" y="6477638"/>
              <a:chExt cx="2462916" cy="618770"/>
            </a:xfrm>
          </xdr:grpSpPr>
          <xdr:sp macro="" textlink="">
            <xdr:nvSpPr>
              <xdr:cNvPr id="23899" name="Check Box 1371" hidden="1">
                <a:extLst>
                  <a:ext uri="{63B3BB69-23CF-44E3-9099-C40C66FF867C}">
                    <a14:compatExt spid="_x0000_s23899"/>
                  </a:ext>
                  <a:ext uri="{FF2B5EF4-FFF2-40B4-BE49-F238E27FC236}">
                    <a16:creationId xmlns:a16="http://schemas.microsoft.com/office/drawing/2014/main" id="{00000000-0008-0000-0100-00005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00" name="Check Box 1372" hidden="1">
                <a:extLst>
                  <a:ext uri="{63B3BB69-23CF-44E3-9099-C40C66FF867C}">
                    <a14:compatExt spid="_x0000_s23900"/>
                  </a:ext>
                  <a:ext uri="{FF2B5EF4-FFF2-40B4-BE49-F238E27FC236}">
                    <a16:creationId xmlns:a16="http://schemas.microsoft.com/office/drawing/2014/main" id="{00000000-0008-0000-0100-00005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01" name="Check Box 1373" hidden="1">
                <a:extLst>
                  <a:ext uri="{63B3BB69-23CF-44E3-9099-C40C66FF867C}">
                    <a14:compatExt spid="_x0000_s23901"/>
                  </a:ext>
                  <a:ext uri="{FF2B5EF4-FFF2-40B4-BE49-F238E27FC236}">
                    <a16:creationId xmlns:a16="http://schemas.microsoft.com/office/drawing/2014/main" id="{00000000-0008-0000-0100-00005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02" name="Check Box 1374" hidden="1">
                <a:extLst>
                  <a:ext uri="{63B3BB69-23CF-44E3-9099-C40C66FF867C}">
                    <a14:compatExt spid="_x0000_s23902"/>
                  </a:ext>
                  <a:ext uri="{FF2B5EF4-FFF2-40B4-BE49-F238E27FC236}">
                    <a16:creationId xmlns:a16="http://schemas.microsoft.com/office/drawing/2014/main" id="{00000000-0008-0000-0100-00005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345</xdr:row>
          <xdr:rowOff>21167</xdr:rowOff>
        </xdr:from>
        <xdr:to>
          <xdr:col>4</xdr:col>
          <xdr:colOff>2570903</xdr:colOff>
          <xdr:row>345</xdr:row>
          <xdr:rowOff>559012</xdr:rowOff>
        </xdr:to>
        <xdr:grpSp>
          <xdr:nvGrpSpPr>
            <xdr:cNvPr id="1628" name="Groupe 1627">
              <a:extLst>
                <a:ext uri="{FF2B5EF4-FFF2-40B4-BE49-F238E27FC236}">
                  <a16:creationId xmlns:a16="http://schemas.microsoft.com/office/drawing/2014/main" id="{00000000-0008-0000-0100-00005C060000}"/>
                </a:ext>
              </a:extLst>
            </xdr:cNvPr>
            <xdr:cNvGrpSpPr>
              <a:grpSpLocks/>
            </xdr:cNvGrpSpPr>
          </xdr:nvGrpSpPr>
          <xdr:grpSpPr>
            <a:xfrm>
              <a:off x="6779313" y="193664417"/>
              <a:ext cx="2459090" cy="537845"/>
              <a:chOff x="7276715" y="6477638"/>
              <a:chExt cx="2462916" cy="618770"/>
            </a:xfrm>
          </xdr:grpSpPr>
          <xdr:sp macro="" textlink="">
            <xdr:nvSpPr>
              <xdr:cNvPr id="23903" name="Check Box 1375" hidden="1">
                <a:extLst>
                  <a:ext uri="{63B3BB69-23CF-44E3-9099-C40C66FF867C}">
                    <a14:compatExt spid="_x0000_s23903"/>
                  </a:ext>
                  <a:ext uri="{FF2B5EF4-FFF2-40B4-BE49-F238E27FC236}">
                    <a16:creationId xmlns:a16="http://schemas.microsoft.com/office/drawing/2014/main" id="{00000000-0008-0000-0100-00005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04" name="Check Box 1376" hidden="1">
                <a:extLst>
                  <a:ext uri="{63B3BB69-23CF-44E3-9099-C40C66FF867C}">
                    <a14:compatExt spid="_x0000_s23904"/>
                  </a:ext>
                  <a:ext uri="{FF2B5EF4-FFF2-40B4-BE49-F238E27FC236}">
                    <a16:creationId xmlns:a16="http://schemas.microsoft.com/office/drawing/2014/main" id="{00000000-0008-0000-0100-00006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05" name="Check Box 1377" hidden="1">
                <a:extLst>
                  <a:ext uri="{63B3BB69-23CF-44E3-9099-C40C66FF867C}">
                    <a14:compatExt spid="_x0000_s23905"/>
                  </a:ext>
                  <a:ext uri="{FF2B5EF4-FFF2-40B4-BE49-F238E27FC236}">
                    <a16:creationId xmlns:a16="http://schemas.microsoft.com/office/drawing/2014/main" id="{00000000-0008-0000-0100-00006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06" name="Check Box 1378" hidden="1">
                <a:extLst>
                  <a:ext uri="{63B3BB69-23CF-44E3-9099-C40C66FF867C}">
                    <a14:compatExt spid="_x0000_s23906"/>
                  </a:ext>
                  <a:ext uri="{FF2B5EF4-FFF2-40B4-BE49-F238E27FC236}">
                    <a16:creationId xmlns:a16="http://schemas.microsoft.com/office/drawing/2014/main" id="{00000000-0008-0000-0100-00006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346</xdr:row>
          <xdr:rowOff>21167</xdr:rowOff>
        </xdr:from>
        <xdr:to>
          <xdr:col>4</xdr:col>
          <xdr:colOff>2570903</xdr:colOff>
          <xdr:row>346</xdr:row>
          <xdr:rowOff>559012</xdr:rowOff>
        </xdr:to>
        <xdr:grpSp>
          <xdr:nvGrpSpPr>
            <xdr:cNvPr id="1633" name="Groupe 1632">
              <a:extLst>
                <a:ext uri="{FF2B5EF4-FFF2-40B4-BE49-F238E27FC236}">
                  <a16:creationId xmlns:a16="http://schemas.microsoft.com/office/drawing/2014/main" id="{00000000-0008-0000-0100-000061060000}"/>
                </a:ext>
              </a:extLst>
            </xdr:cNvPr>
            <xdr:cNvGrpSpPr>
              <a:grpSpLocks/>
            </xdr:cNvGrpSpPr>
          </xdr:nvGrpSpPr>
          <xdr:grpSpPr>
            <a:xfrm>
              <a:off x="6779313" y="194246500"/>
              <a:ext cx="2459090" cy="537845"/>
              <a:chOff x="7276715" y="6477638"/>
              <a:chExt cx="2462916" cy="618770"/>
            </a:xfrm>
          </xdr:grpSpPr>
          <xdr:sp macro="" textlink="">
            <xdr:nvSpPr>
              <xdr:cNvPr id="23907" name="Check Box 1379" hidden="1">
                <a:extLst>
                  <a:ext uri="{63B3BB69-23CF-44E3-9099-C40C66FF867C}">
                    <a14:compatExt spid="_x0000_s23907"/>
                  </a:ext>
                  <a:ext uri="{FF2B5EF4-FFF2-40B4-BE49-F238E27FC236}">
                    <a16:creationId xmlns:a16="http://schemas.microsoft.com/office/drawing/2014/main" id="{00000000-0008-0000-0100-00006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08" name="Check Box 1380" hidden="1">
                <a:extLst>
                  <a:ext uri="{63B3BB69-23CF-44E3-9099-C40C66FF867C}">
                    <a14:compatExt spid="_x0000_s23908"/>
                  </a:ext>
                  <a:ext uri="{FF2B5EF4-FFF2-40B4-BE49-F238E27FC236}">
                    <a16:creationId xmlns:a16="http://schemas.microsoft.com/office/drawing/2014/main" id="{00000000-0008-0000-0100-00006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09" name="Check Box 1381" hidden="1">
                <a:extLst>
                  <a:ext uri="{63B3BB69-23CF-44E3-9099-C40C66FF867C}">
                    <a14:compatExt spid="_x0000_s23909"/>
                  </a:ext>
                  <a:ext uri="{FF2B5EF4-FFF2-40B4-BE49-F238E27FC236}">
                    <a16:creationId xmlns:a16="http://schemas.microsoft.com/office/drawing/2014/main" id="{00000000-0008-0000-0100-00006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10" name="Check Box 1382" hidden="1">
                <a:extLst>
                  <a:ext uri="{63B3BB69-23CF-44E3-9099-C40C66FF867C}">
                    <a14:compatExt spid="_x0000_s23910"/>
                  </a:ext>
                  <a:ext uri="{FF2B5EF4-FFF2-40B4-BE49-F238E27FC236}">
                    <a16:creationId xmlns:a16="http://schemas.microsoft.com/office/drawing/2014/main" id="{00000000-0008-0000-0100-00006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347</xdr:row>
          <xdr:rowOff>21167</xdr:rowOff>
        </xdr:from>
        <xdr:to>
          <xdr:col>4</xdr:col>
          <xdr:colOff>2570903</xdr:colOff>
          <xdr:row>347</xdr:row>
          <xdr:rowOff>559012</xdr:rowOff>
        </xdr:to>
        <xdr:grpSp>
          <xdr:nvGrpSpPr>
            <xdr:cNvPr id="1638" name="Groupe 1637">
              <a:extLst>
                <a:ext uri="{FF2B5EF4-FFF2-40B4-BE49-F238E27FC236}">
                  <a16:creationId xmlns:a16="http://schemas.microsoft.com/office/drawing/2014/main" id="{00000000-0008-0000-0100-000066060000}"/>
                </a:ext>
              </a:extLst>
            </xdr:cNvPr>
            <xdr:cNvGrpSpPr>
              <a:grpSpLocks/>
            </xdr:cNvGrpSpPr>
          </xdr:nvGrpSpPr>
          <xdr:grpSpPr>
            <a:xfrm>
              <a:off x="6779313" y="194828584"/>
              <a:ext cx="2459090" cy="537845"/>
              <a:chOff x="7276715" y="6477638"/>
              <a:chExt cx="2462916" cy="618770"/>
            </a:xfrm>
          </xdr:grpSpPr>
          <xdr:sp macro="" textlink="">
            <xdr:nvSpPr>
              <xdr:cNvPr id="23911" name="Check Box 1383" hidden="1">
                <a:extLst>
                  <a:ext uri="{63B3BB69-23CF-44E3-9099-C40C66FF867C}">
                    <a14:compatExt spid="_x0000_s23911"/>
                  </a:ext>
                  <a:ext uri="{FF2B5EF4-FFF2-40B4-BE49-F238E27FC236}">
                    <a16:creationId xmlns:a16="http://schemas.microsoft.com/office/drawing/2014/main" id="{00000000-0008-0000-0100-00006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12" name="Check Box 1384" hidden="1">
                <a:extLst>
                  <a:ext uri="{63B3BB69-23CF-44E3-9099-C40C66FF867C}">
                    <a14:compatExt spid="_x0000_s23912"/>
                  </a:ext>
                  <a:ext uri="{FF2B5EF4-FFF2-40B4-BE49-F238E27FC236}">
                    <a16:creationId xmlns:a16="http://schemas.microsoft.com/office/drawing/2014/main" id="{00000000-0008-0000-0100-00006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13" name="Check Box 1385" hidden="1">
                <a:extLst>
                  <a:ext uri="{63B3BB69-23CF-44E3-9099-C40C66FF867C}">
                    <a14:compatExt spid="_x0000_s23913"/>
                  </a:ext>
                  <a:ext uri="{FF2B5EF4-FFF2-40B4-BE49-F238E27FC236}">
                    <a16:creationId xmlns:a16="http://schemas.microsoft.com/office/drawing/2014/main" id="{00000000-0008-0000-0100-00006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14" name="Check Box 1386" hidden="1">
                <a:extLst>
                  <a:ext uri="{63B3BB69-23CF-44E3-9099-C40C66FF867C}">
                    <a14:compatExt spid="_x0000_s23914"/>
                  </a:ext>
                  <a:ext uri="{FF2B5EF4-FFF2-40B4-BE49-F238E27FC236}">
                    <a16:creationId xmlns:a16="http://schemas.microsoft.com/office/drawing/2014/main" id="{00000000-0008-0000-0100-00006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348</xdr:row>
          <xdr:rowOff>21167</xdr:rowOff>
        </xdr:from>
        <xdr:to>
          <xdr:col>4</xdr:col>
          <xdr:colOff>2570903</xdr:colOff>
          <xdr:row>348</xdr:row>
          <xdr:rowOff>559012</xdr:rowOff>
        </xdr:to>
        <xdr:grpSp>
          <xdr:nvGrpSpPr>
            <xdr:cNvPr id="1643" name="Groupe 1642">
              <a:extLst>
                <a:ext uri="{FF2B5EF4-FFF2-40B4-BE49-F238E27FC236}">
                  <a16:creationId xmlns:a16="http://schemas.microsoft.com/office/drawing/2014/main" id="{00000000-0008-0000-0100-00006B060000}"/>
                </a:ext>
              </a:extLst>
            </xdr:cNvPr>
            <xdr:cNvGrpSpPr>
              <a:grpSpLocks/>
            </xdr:cNvGrpSpPr>
          </xdr:nvGrpSpPr>
          <xdr:grpSpPr>
            <a:xfrm>
              <a:off x="6779313" y="195410667"/>
              <a:ext cx="2459090" cy="537845"/>
              <a:chOff x="7276715" y="6477638"/>
              <a:chExt cx="2462916" cy="618770"/>
            </a:xfrm>
          </xdr:grpSpPr>
          <xdr:sp macro="" textlink="">
            <xdr:nvSpPr>
              <xdr:cNvPr id="23915" name="Check Box 1387" hidden="1">
                <a:extLst>
                  <a:ext uri="{63B3BB69-23CF-44E3-9099-C40C66FF867C}">
                    <a14:compatExt spid="_x0000_s23915"/>
                  </a:ext>
                  <a:ext uri="{FF2B5EF4-FFF2-40B4-BE49-F238E27FC236}">
                    <a16:creationId xmlns:a16="http://schemas.microsoft.com/office/drawing/2014/main" id="{00000000-0008-0000-0100-00006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16" name="Check Box 1388" hidden="1">
                <a:extLst>
                  <a:ext uri="{63B3BB69-23CF-44E3-9099-C40C66FF867C}">
                    <a14:compatExt spid="_x0000_s23916"/>
                  </a:ext>
                  <a:ext uri="{FF2B5EF4-FFF2-40B4-BE49-F238E27FC236}">
                    <a16:creationId xmlns:a16="http://schemas.microsoft.com/office/drawing/2014/main" id="{00000000-0008-0000-0100-00006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17" name="Check Box 1389" hidden="1">
                <a:extLst>
                  <a:ext uri="{63B3BB69-23CF-44E3-9099-C40C66FF867C}">
                    <a14:compatExt spid="_x0000_s23917"/>
                  </a:ext>
                  <a:ext uri="{FF2B5EF4-FFF2-40B4-BE49-F238E27FC236}">
                    <a16:creationId xmlns:a16="http://schemas.microsoft.com/office/drawing/2014/main" id="{00000000-0008-0000-0100-00006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18" name="Check Box 1390" hidden="1">
                <a:extLst>
                  <a:ext uri="{63B3BB69-23CF-44E3-9099-C40C66FF867C}">
                    <a14:compatExt spid="_x0000_s23918"/>
                  </a:ext>
                  <a:ext uri="{FF2B5EF4-FFF2-40B4-BE49-F238E27FC236}">
                    <a16:creationId xmlns:a16="http://schemas.microsoft.com/office/drawing/2014/main" id="{00000000-0008-0000-0100-00006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349</xdr:row>
          <xdr:rowOff>21167</xdr:rowOff>
        </xdr:from>
        <xdr:to>
          <xdr:col>4</xdr:col>
          <xdr:colOff>2570903</xdr:colOff>
          <xdr:row>349</xdr:row>
          <xdr:rowOff>559012</xdr:rowOff>
        </xdr:to>
        <xdr:grpSp>
          <xdr:nvGrpSpPr>
            <xdr:cNvPr id="1648" name="Groupe 1647">
              <a:extLst>
                <a:ext uri="{FF2B5EF4-FFF2-40B4-BE49-F238E27FC236}">
                  <a16:creationId xmlns:a16="http://schemas.microsoft.com/office/drawing/2014/main" id="{00000000-0008-0000-0100-000070060000}"/>
                </a:ext>
              </a:extLst>
            </xdr:cNvPr>
            <xdr:cNvGrpSpPr>
              <a:grpSpLocks/>
            </xdr:cNvGrpSpPr>
          </xdr:nvGrpSpPr>
          <xdr:grpSpPr>
            <a:xfrm>
              <a:off x="6779313" y="195992750"/>
              <a:ext cx="2459090" cy="537845"/>
              <a:chOff x="7276715" y="6477638"/>
              <a:chExt cx="2462916" cy="618770"/>
            </a:xfrm>
          </xdr:grpSpPr>
          <xdr:sp macro="" textlink="">
            <xdr:nvSpPr>
              <xdr:cNvPr id="23919" name="Check Box 1391" hidden="1">
                <a:extLst>
                  <a:ext uri="{63B3BB69-23CF-44E3-9099-C40C66FF867C}">
                    <a14:compatExt spid="_x0000_s23919"/>
                  </a:ext>
                  <a:ext uri="{FF2B5EF4-FFF2-40B4-BE49-F238E27FC236}">
                    <a16:creationId xmlns:a16="http://schemas.microsoft.com/office/drawing/2014/main" id="{00000000-0008-0000-0100-00006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20" name="Check Box 1392" hidden="1">
                <a:extLst>
                  <a:ext uri="{63B3BB69-23CF-44E3-9099-C40C66FF867C}">
                    <a14:compatExt spid="_x0000_s23920"/>
                  </a:ext>
                  <a:ext uri="{FF2B5EF4-FFF2-40B4-BE49-F238E27FC236}">
                    <a16:creationId xmlns:a16="http://schemas.microsoft.com/office/drawing/2014/main" id="{00000000-0008-0000-0100-00007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21" name="Check Box 1393" hidden="1">
                <a:extLst>
                  <a:ext uri="{63B3BB69-23CF-44E3-9099-C40C66FF867C}">
                    <a14:compatExt spid="_x0000_s23921"/>
                  </a:ext>
                  <a:ext uri="{FF2B5EF4-FFF2-40B4-BE49-F238E27FC236}">
                    <a16:creationId xmlns:a16="http://schemas.microsoft.com/office/drawing/2014/main" id="{00000000-0008-0000-0100-00007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22" name="Check Box 1394" hidden="1">
                <a:extLst>
                  <a:ext uri="{63B3BB69-23CF-44E3-9099-C40C66FF867C}">
                    <a14:compatExt spid="_x0000_s23922"/>
                  </a:ext>
                  <a:ext uri="{FF2B5EF4-FFF2-40B4-BE49-F238E27FC236}">
                    <a16:creationId xmlns:a16="http://schemas.microsoft.com/office/drawing/2014/main" id="{00000000-0008-0000-0100-00007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350</xdr:row>
          <xdr:rowOff>21167</xdr:rowOff>
        </xdr:from>
        <xdr:to>
          <xdr:col>4</xdr:col>
          <xdr:colOff>2570903</xdr:colOff>
          <xdr:row>350</xdr:row>
          <xdr:rowOff>559012</xdr:rowOff>
        </xdr:to>
        <xdr:grpSp>
          <xdr:nvGrpSpPr>
            <xdr:cNvPr id="1653" name="Groupe 1652">
              <a:extLst>
                <a:ext uri="{FF2B5EF4-FFF2-40B4-BE49-F238E27FC236}">
                  <a16:creationId xmlns:a16="http://schemas.microsoft.com/office/drawing/2014/main" id="{00000000-0008-0000-0100-000075060000}"/>
                </a:ext>
              </a:extLst>
            </xdr:cNvPr>
            <xdr:cNvGrpSpPr>
              <a:grpSpLocks/>
            </xdr:cNvGrpSpPr>
          </xdr:nvGrpSpPr>
          <xdr:grpSpPr>
            <a:xfrm>
              <a:off x="6779313" y="196574834"/>
              <a:ext cx="2459090" cy="537845"/>
              <a:chOff x="7276715" y="6477638"/>
              <a:chExt cx="2462916" cy="618770"/>
            </a:xfrm>
          </xdr:grpSpPr>
          <xdr:sp macro="" textlink="">
            <xdr:nvSpPr>
              <xdr:cNvPr id="23923" name="Check Box 1395" hidden="1">
                <a:extLst>
                  <a:ext uri="{63B3BB69-23CF-44E3-9099-C40C66FF867C}">
                    <a14:compatExt spid="_x0000_s23923"/>
                  </a:ext>
                  <a:ext uri="{FF2B5EF4-FFF2-40B4-BE49-F238E27FC236}">
                    <a16:creationId xmlns:a16="http://schemas.microsoft.com/office/drawing/2014/main" id="{00000000-0008-0000-0100-00007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24" name="Check Box 1396" hidden="1">
                <a:extLst>
                  <a:ext uri="{63B3BB69-23CF-44E3-9099-C40C66FF867C}">
                    <a14:compatExt spid="_x0000_s23924"/>
                  </a:ext>
                  <a:ext uri="{FF2B5EF4-FFF2-40B4-BE49-F238E27FC236}">
                    <a16:creationId xmlns:a16="http://schemas.microsoft.com/office/drawing/2014/main" id="{00000000-0008-0000-0100-00007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25" name="Check Box 1397" hidden="1">
                <a:extLst>
                  <a:ext uri="{63B3BB69-23CF-44E3-9099-C40C66FF867C}">
                    <a14:compatExt spid="_x0000_s23925"/>
                  </a:ext>
                  <a:ext uri="{FF2B5EF4-FFF2-40B4-BE49-F238E27FC236}">
                    <a16:creationId xmlns:a16="http://schemas.microsoft.com/office/drawing/2014/main" id="{00000000-0008-0000-0100-00007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26" name="Check Box 1398" hidden="1">
                <a:extLst>
                  <a:ext uri="{63B3BB69-23CF-44E3-9099-C40C66FF867C}">
                    <a14:compatExt spid="_x0000_s23926"/>
                  </a:ext>
                  <a:ext uri="{FF2B5EF4-FFF2-40B4-BE49-F238E27FC236}">
                    <a16:creationId xmlns:a16="http://schemas.microsoft.com/office/drawing/2014/main" id="{00000000-0008-0000-0100-00007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351</xdr:row>
          <xdr:rowOff>21167</xdr:rowOff>
        </xdr:from>
        <xdr:to>
          <xdr:col>4</xdr:col>
          <xdr:colOff>2570903</xdr:colOff>
          <xdr:row>351</xdr:row>
          <xdr:rowOff>559012</xdr:rowOff>
        </xdr:to>
        <xdr:grpSp>
          <xdr:nvGrpSpPr>
            <xdr:cNvPr id="1658" name="Groupe 1657">
              <a:extLst>
                <a:ext uri="{FF2B5EF4-FFF2-40B4-BE49-F238E27FC236}">
                  <a16:creationId xmlns:a16="http://schemas.microsoft.com/office/drawing/2014/main" id="{00000000-0008-0000-0100-00007A060000}"/>
                </a:ext>
              </a:extLst>
            </xdr:cNvPr>
            <xdr:cNvGrpSpPr>
              <a:grpSpLocks/>
            </xdr:cNvGrpSpPr>
          </xdr:nvGrpSpPr>
          <xdr:grpSpPr>
            <a:xfrm>
              <a:off x="6779313" y="197156917"/>
              <a:ext cx="2459090" cy="537845"/>
              <a:chOff x="7276715" y="6477638"/>
              <a:chExt cx="2462916" cy="618770"/>
            </a:xfrm>
          </xdr:grpSpPr>
          <xdr:sp macro="" textlink="">
            <xdr:nvSpPr>
              <xdr:cNvPr id="23927" name="Check Box 1399" hidden="1">
                <a:extLst>
                  <a:ext uri="{63B3BB69-23CF-44E3-9099-C40C66FF867C}">
                    <a14:compatExt spid="_x0000_s23927"/>
                  </a:ext>
                  <a:ext uri="{FF2B5EF4-FFF2-40B4-BE49-F238E27FC236}">
                    <a16:creationId xmlns:a16="http://schemas.microsoft.com/office/drawing/2014/main" id="{00000000-0008-0000-0100-00007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28" name="Check Box 1400" hidden="1">
                <a:extLst>
                  <a:ext uri="{63B3BB69-23CF-44E3-9099-C40C66FF867C}">
                    <a14:compatExt spid="_x0000_s23928"/>
                  </a:ext>
                  <a:ext uri="{FF2B5EF4-FFF2-40B4-BE49-F238E27FC236}">
                    <a16:creationId xmlns:a16="http://schemas.microsoft.com/office/drawing/2014/main" id="{00000000-0008-0000-0100-00007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29" name="Check Box 1401" hidden="1">
                <a:extLst>
                  <a:ext uri="{63B3BB69-23CF-44E3-9099-C40C66FF867C}">
                    <a14:compatExt spid="_x0000_s23929"/>
                  </a:ext>
                  <a:ext uri="{FF2B5EF4-FFF2-40B4-BE49-F238E27FC236}">
                    <a16:creationId xmlns:a16="http://schemas.microsoft.com/office/drawing/2014/main" id="{00000000-0008-0000-0100-00007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30" name="Check Box 1402" hidden="1">
                <a:extLst>
                  <a:ext uri="{63B3BB69-23CF-44E3-9099-C40C66FF867C}">
                    <a14:compatExt spid="_x0000_s23930"/>
                  </a:ext>
                  <a:ext uri="{FF2B5EF4-FFF2-40B4-BE49-F238E27FC236}">
                    <a16:creationId xmlns:a16="http://schemas.microsoft.com/office/drawing/2014/main" id="{00000000-0008-0000-0100-00007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352</xdr:row>
          <xdr:rowOff>21167</xdr:rowOff>
        </xdr:from>
        <xdr:to>
          <xdr:col>4</xdr:col>
          <xdr:colOff>2570903</xdr:colOff>
          <xdr:row>352</xdr:row>
          <xdr:rowOff>559012</xdr:rowOff>
        </xdr:to>
        <xdr:grpSp>
          <xdr:nvGrpSpPr>
            <xdr:cNvPr id="1663" name="Groupe 1662">
              <a:extLst>
                <a:ext uri="{FF2B5EF4-FFF2-40B4-BE49-F238E27FC236}">
                  <a16:creationId xmlns:a16="http://schemas.microsoft.com/office/drawing/2014/main" id="{00000000-0008-0000-0100-00007F060000}"/>
                </a:ext>
              </a:extLst>
            </xdr:cNvPr>
            <xdr:cNvGrpSpPr>
              <a:grpSpLocks/>
            </xdr:cNvGrpSpPr>
          </xdr:nvGrpSpPr>
          <xdr:grpSpPr>
            <a:xfrm>
              <a:off x="6779313" y="197739000"/>
              <a:ext cx="2459090" cy="537845"/>
              <a:chOff x="7276715" y="6477638"/>
              <a:chExt cx="2462916" cy="618770"/>
            </a:xfrm>
          </xdr:grpSpPr>
          <xdr:sp macro="" textlink="">
            <xdr:nvSpPr>
              <xdr:cNvPr id="23931" name="Check Box 1403" hidden="1">
                <a:extLst>
                  <a:ext uri="{63B3BB69-23CF-44E3-9099-C40C66FF867C}">
                    <a14:compatExt spid="_x0000_s23931"/>
                  </a:ext>
                  <a:ext uri="{FF2B5EF4-FFF2-40B4-BE49-F238E27FC236}">
                    <a16:creationId xmlns:a16="http://schemas.microsoft.com/office/drawing/2014/main" id="{00000000-0008-0000-0100-00007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32" name="Check Box 1404" hidden="1">
                <a:extLst>
                  <a:ext uri="{63B3BB69-23CF-44E3-9099-C40C66FF867C}">
                    <a14:compatExt spid="_x0000_s23932"/>
                  </a:ext>
                  <a:ext uri="{FF2B5EF4-FFF2-40B4-BE49-F238E27FC236}">
                    <a16:creationId xmlns:a16="http://schemas.microsoft.com/office/drawing/2014/main" id="{00000000-0008-0000-0100-00007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33" name="Check Box 1405" hidden="1">
                <a:extLst>
                  <a:ext uri="{63B3BB69-23CF-44E3-9099-C40C66FF867C}">
                    <a14:compatExt spid="_x0000_s23933"/>
                  </a:ext>
                  <a:ext uri="{FF2B5EF4-FFF2-40B4-BE49-F238E27FC236}">
                    <a16:creationId xmlns:a16="http://schemas.microsoft.com/office/drawing/2014/main" id="{00000000-0008-0000-0100-00007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34" name="Check Box 1406" hidden="1">
                <a:extLst>
                  <a:ext uri="{63B3BB69-23CF-44E3-9099-C40C66FF867C}">
                    <a14:compatExt spid="_x0000_s23934"/>
                  </a:ext>
                  <a:ext uri="{FF2B5EF4-FFF2-40B4-BE49-F238E27FC236}">
                    <a16:creationId xmlns:a16="http://schemas.microsoft.com/office/drawing/2014/main" id="{00000000-0008-0000-0100-00007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353</xdr:row>
          <xdr:rowOff>21167</xdr:rowOff>
        </xdr:from>
        <xdr:to>
          <xdr:col>4</xdr:col>
          <xdr:colOff>2570903</xdr:colOff>
          <xdr:row>353</xdr:row>
          <xdr:rowOff>559012</xdr:rowOff>
        </xdr:to>
        <xdr:grpSp>
          <xdr:nvGrpSpPr>
            <xdr:cNvPr id="1668" name="Groupe 1667">
              <a:extLst>
                <a:ext uri="{FF2B5EF4-FFF2-40B4-BE49-F238E27FC236}">
                  <a16:creationId xmlns:a16="http://schemas.microsoft.com/office/drawing/2014/main" id="{00000000-0008-0000-0100-000084060000}"/>
                </a:ext>
              </a:extLst>
            </xdr:cNvPr>
            <xdr:cNvGrpSpPr>
              <a:grpSpLocks/>
            </xdr:cNvGrpSpPr>
          </xdr:nvGrpSpPr>
          <xdr:grpSpPr>
            <a:xfrm>
              <a:off x="6779313" y="198321084"/>
              <a:ext cx="2459090" cy="537845"/>
              <a:chOff x="7276715" y="6477638"/>
              <a:chExt cx="2462916" cy="618770"/>
            </a:xfrm>
          </xdr:grpSpPr>
          <xdr:sp macro="" textlink="">
            <xdr:nvSpPr>
              <xdr:cNvPr id="23935" name="Check Box 1407" hidden="1">
                <a:extLst>
                  <a:ext uri="{63B3BB69-23CF-44E3-9099-C40C66FF867C}">
                    <a14:compatExt spid="_x0000_s23935"/>
                  </a:ext>
                  <a:ext uri="{FF2B5EF4-FFF2-40B4-BE49-F238E27FC236}">
                    <a16:creationId xmlns:a16="http://schemas.microsoft.com/office/drawing/2014/main" id="{00000000-0008-0000-0100-00007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36" name="Check Box 1408" hidden="1">
                <a:extLst>
                  <a:ext uri="{63B3BB69-23CF-44E3-9099-C40C66FF867C}">
                    <a14:compatExt spid="_x0000_s23936"/>
                  </a:ext>
                  <a:ext uri="{FF2B5EF4-FFF2-40B4-BE49-F238E27FC236}">
                    <a16:creationId xmlns:a16="http://schemas.microsoft.com/office/drawing/2014/main" id="{00000000-0008-0000-0100-00008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37" name="Check Box 1409" hidden="1">
                <a:extLst>
                  <a:ext uri="{63B3BB69-23CF-44E3-9099-C40C66FF867C}">
                    <a14:compatExt spid="_x0000_s23937"/>
                  </a:ext>
                  <a:ext uri="{FF2B5EF4-FFF2-40B4-BE49-F238E27FC236}">
                    <a16:creationId xmlns:a16="http://schemas.microsoft.com/office/drawing/2014/main" id="{00000000-0008-0000-0100-00008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38" name="Check Box 1410" hidden="1">
                <a:extLst>
                  <a:ext uri="{63B3BB69-23CF-44E3-9099-C40C66FF867C}">
                    <a14:compatExt spid="_x0000_s23938"/>
                  </a:ext>
                  <a:ext uri="{FF2B5EF4-FFF2-40B4-BE49-F238E27FC236}">
                    <a16:creationId xmlns:a16="http://schemas.microsoft.com/office/drawing/2014/main" id="{00000000-0008-0000-0100-00008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354</xdr:row>
          <xdr:rowOff>21167</xdr:rowOff>
        </xdr:from>
        <xdr:to>
          <xdr:col>4</xdr:col>
          <xdr:colOff>2570903</xdr:colOff>
          <xdr:row>354</xdr:row>
          <xdr:rowOff>559012</xdr:rowOff>
        </xdr:to>
        <xdr:grpSp>
          <xdr:nvGrpSpPr>
            <xdr:cNvPr id="1673" name="Groupe 1672">
              <a:extLst>
                <a:ext uri="{FF2B5EF4-FFF2-40B4-BE49-F238E27FC236}">
                  <a16:creationId xmlns:a16="http://schemas.microsoft.com/office/drawing/2014/main" id="{00000000-0008-0000-0100-000089060000}"/>
                </a:ext>
              </a:extLst>
            </xdr:cNvPr>
            <xdr:cNvGrpSpPr>
              <a:grpSpLocks/>
            </xdr:cNvGrpSpPr>
          </xdr:nvGrpSpPr>
          <xdr:grpSpPr>
            <a:xfrm>
              <a:off x="6779313" y="198903167"/>
              <a:ext cx="2459090" cy="537845"/>
              <a:chOff x="7276715" y="6477638"/>
              <a:chExt cx="2462916" cy="618770"/>
            </a:xfrm>
          </xdr:grpSpPr>
          <xdr:sp macro="" textlink="">
            <xdr:nvSpPr>
              <xdr:cNvPr id="23939" name="Check Box 1411" hidden="1">
                <a:extLst>
                  <a:ext uri="{63B3BB69-23CF-44E3-9099-C40C66FF867C}">
                    <a14:compatExt spid="_x0000_s23939"/>
                  </a:ext>
                  <a:ext uri="{FF2B5EF4-FFF2-40B4-BE49-F238E27FC236}">
                    <a16:creationId xmlns:a16="http://schemas.microsoft.com/office/drawing/2014/main" id="{00000000-0008-0000-0100-00008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40" name="Check Box 1412" hidden="1">
                <a:extLst>
                  <a:ext uri="{63B3BB69-23CF-44E3-9099-C40C66FF867C}">
                    <a14:compatExt spid="_x0000_s23940"/>
                  </a:ext>
                  <a:ext uri="{FF2B5EF4-FFF2-40B4-BE49-F238E27FC236}">
                    <a16:creationId xmlns:a16="http://schemas.microsoft.com/office/drawing/2014/main" id="{00000000-0008-0000-0100-00008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41" name="Check Box 1413" hidden="1">
                <a:extLst>
                  <a:ext uri="{63B3BB69-23CF-44E3-9099-C40C66FF867C}">
                    <a14:compatExt spid="_x0000_s23941"/>
                  </a:ext>
                  <a:ext uri="{FF2B5EF4-FFF2-40B4-BE49-F238E27FC236}">
                    <a16:creationId xmlns:a16="http://schemas.microsoft.com/office/drawing/2014/main" id="{00000000-0008-0000-0100-00008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42" name="Check Box 1414" hidden="1">
                <a:extLst>
                  <a:ext uri="{63B3BB69-23CF-44E3-9099-C40C66FF867C}">
                    <a14:compatExt spid="_x0000_s23942"/>
                  </a:ext>
                  <a:ext uri="{FF2B5EF4-FFF2-40B4-BE49-F238E27FC236}">
                    <a16:creationId xmlns:a16="http://schemas.microsoft.com/office/drawing/2014/main" id="{00000000-0008-0000-0100-00008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355</xdr:row>
          <xdr:rowOff>21167</xdr:rowOff>
        </xdr:from>
        <xdr:to>
          <xdr:col>4</xdr:col>
          <xdr:colOff>2570903</xdr:colOff>
          <xdr:row>355</xdr:row>
          <xdr:rowOff>559012</xdr:rowOff>
        </xdr:to>
        <xdr:grpSp>
          <xdr:nvGrpSpPr>
            <xdr:cNvPr id="1678" name="Groupe 1677">
              <a:extLst>
                <a:ext uri="{FF2B5EF4-FFF2-40B4-BE49-F238E27FC236}">
                  <a16:creationId xmlns:a16="http://schemas.microsoft.com/office/drawing/2014/main" id="{00000000-0008-0000-0100-00008E060000}"/>
                </a:ext>
              </a:extLst>
            </xdr:cNvPr>
            <xdr:cNvGrpSpPr>
              <a:grpSpLocks/>
            </xdr:cNvGrpSpPr>
          </xdr:nvGrpSpPr>
          <xdr:grpSpPr>
            <a:xfrm>
              <a:off x="6779313" y="199485250"/>
              <a:ext cx="2459090" cy="537845"/>
              <a:chOff x="7276715" y="6477638"/>
              <a:chExt cx="2462916" cy="618770"/>
            </a:xfrm>
          </xdr:grpSpPr>
          <xdr:sp macro="" textlink="">
            <xdr:nvSpPr>
              <xdr:cNvPr id="23943" name="Check Box 1415" hidden="1">
                <a:extLst>
                  <a:ext uri="{63B3BB69-23CF-44E3-9099-C40C66FF867C}">
                    <a14:compatExt spid="_x0000_s23943"/>
                  </a:ext>
                  <a:ext uri="{FF2B5EF4-FFF2-40B4-BE49-F238E27FC236}">
                    <a16:creationId xmlns:a16="http://schemas.microsoft.com/office/drawing/2014/main" id="{00000000-0008-0000-0100-00008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44" name="Check Box 1416" hidden="1">
                <a:extLst>
                  <a:ext uri="{63B3BB69-23CF-44E3-9099-C40C66FF867C}">
                    <a14:compatExt spid="_x0000_s23944"/>
                  </a:ext>
                  <a:ext uri="{FF2B5EF4-FFF2-40B4-BE49-F238E27FC236}">
                    <a16:creationId xmlns:a16="http://schemas.microsoft.com/office/drawing/2014/main" id="{00000000-0008-0000-0100-00008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45" name="Check Box 1417" hidden="1">
                <a:extLst>
                  <a:ext uri="{63B3BB69-23CF-44E3-9099-C40C66FF867C}">
                    <a14:compatExt spid="_x0000_s23945"/>
                  </a:ext>
                  <a:ext uri="{FF2B5EF4-FFF2-40B4-BE49-F238E27FC236}">
                    <a16:creationId xmlns:a16="http://schemas.microsoft.com/office/drawing/2014/main" id="{00000000-0008-0000-0100-00008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46" name="Check Box 1418" hidden="1">
                <a:extLst>
                  <a:ext uri="{63B3BB69-23CF-44E3-9099-C40C66FF867C}">
                    <a14:compatExt spid="_x0000_s23946"/>
                  </a:ext>
                  <a:ext uri="{FF2B5EF4-FFF2-40B4-BE49-F238E27FC236}">
                    <a16:creationId xmlns:a16="http://schemas.microsoft.com/office/drawing/2014/main" id="{00000000-0008-0000-0100-00008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356</xdr:row>
          <xdr:rowOff>21167</xdr:rowOff>
        </xdr:from>
        <xdr:to>
          <xdr:col>4</xdr:col>
          <xdr:colOff>2570903</xdr:colOff>
          <xdr:row>356</xdr:row>
          <xdr:rowOff>559012</xdr:rowOff>
        </xdr:to>
        <xdr:grpSp>
          <xdr:nvGrpSpPr>
            <xdr:cNvPr id="1683" name="Groupe 1682">
              <a:extLst>
                <a:ext uri="{FF2B5EF4-FFF2-40B4-BE49-F238E27FC236}">
                  <a16:creationId xmlns:a16="http://schemas.microsoft.com/office/drawing/2014/main" id="{00000000-0008-0000-0100-000093060000}"/>
                </a:ext>
              </a:extLst>
            </xdr:cNvPr>
            <xdr:cNvGrpSpPr>
              <a:grpSpLocks/>
            </xdr:cNvGrpSpPr>
          </xdr:nvGrpSpPr>
          <xdr:grpSpPr>
            <a:xfrm>
              <a:off x="6779313" y="200067334"/>
              <a:ext cx="2459090" cy="537845"/>
              <a:chOff x="7276715" y="6477638"/>
              <a:chExt cx="2462916" cy="618770"/>
            </a:xfrm>
          </xdr:grpSpPr>
          <xdr:sp macro="" textlink="">
            <xdr:nvSpPr>
              <xdr:cNvPr id="23947" name="Check Box 1419" hidden="1">
                <a:extLst>
                  <a:ext uri="{63B3BB69-23CF-44E3-9099-C40C66FF867C}">
                    <a14:compatExt spid="_x0000_s23947"/>
                  </a:ext>
                  <a:ext uri="{FF2B5EF4-FFF2-40B4-BE49-F238E27FC236}">
                    <a16:creationId xmlns:a16="http://schemas.microsoft.com/office/drawing/2014/main" id="{00000000-0008-0000-0100-00008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48" name="Check Box 1420" hidden="1">
                <a:extLst>
                  <a:ext uri="{63B3BB69-23CF-44E3-9099-C40C66FF867C}">
                    <a14:compatExt spid="_x0000_s23948"/>
                  </a:ext>
                  <a:ext uri="{FF2B5EF4-FFF2-40B4-BE49-F238E27FC236}">
                    <a16:creationId xmlns:a16="http://schemas.microsoft.com/office/drawing/2014/main" id="{00000000-0008-0000-0100-00008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49" name="Check Box 1421" hidden="1">
                <a:extLst>
                  <a:ext uri="{63B3BB69-23CF-44E3-9099-C40C66FF867C}">
                    <a14:compatExt spid="_x0000_s23949"/>
                  </a:ext>
                  <a:ext uri="{FF2B5EF4-FFF2-40B4-BE49-F238E27FC236}">
                    <a16:creationId xmlns:a16="http://schemas.microsoft.com/office/drawing/2014/main" id="{00000000-0008-0000-0100-00008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50" name="Check Box 1422" hidden="1">
                <a:extLst>
                  <a:ext uri="{63B3BB69-23CF-44E3-9099-C40C66FF867C}">
                    <a14:compatExt spid="_x0000_s23950"/>
                  </a:ext>
                  <a:ext uri="{FF2B5EF4-FFF2-40B4-BE49-F238E27FC236}">
                    <a16:creationId xmlns:a16="http://schemas.microsoft.com/office/drawing/2014/main" id="{00000000-0008-0000-0100-00008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357</xdr:row>
          <xdr:rowOff>21167</xdr:rowOff>
        </xdr:from>
        <xdr:to>
          <xdr:col>4</xdr:col>
          <xdr:colOff>2570903</xdr:colOff>
          <xdr:row>357</xdr:row>
          <xdr:rowOff>559012</xdr:rowOff>
        </xdr:to>
        <xdr:grpSp>
          <xdr:nvGrpSpPr>
            <xdr:cNvPr id="1688" name="Groupe 1687">
              <a:extLst>
                <a:ext uri="{FF2B5EF4-FFF2-40B4-BE49-F238E27FC236}">
                  <a16:creationId xmlns:a16="http://schemas.microsoft.com/office/drawing/2014/main" id="{00000000-0008-0000-0100-000098060000}"/>
                </a:ext>
              </a:extLst>
            </xdr:cNvPr>
            <xdr:cNvGrpSpPr>
              <a:grpSpLocks/>
            </xdr:cNvGrpSpPr>
          </xdr:nvGrpSpPr>
          <xdr:grpSpPr>
            <a:xfrm>
              <a:off x="6779313" y="200649417"/>
              <a:ext cx="2459090" cy="537845"/>
              <a:chOff x="7276715" y="6477638"/>
              <a:chExt cx="2462916" cy="618770"/>
            </a:xfrm>
          </xdr:grpSpPr>
          <xdr:sp macro="" textlink="">
            <xdr:nvSpPr>
              <xdr:cNvPr id="23951" name="Check Box 1423" hidden="1">
                <a:extLst>
                  <a:ext uri="{63B3BB69-23CF-44E3-9099-C40C66FF867C}">
                    <a14:compatExt spid="_x0000_s23951"/>
                  </a:ext>
                  <a:ext uri="{FF2B5EF4-FFF2-40B4-BE49-F238E27FC236}">
                    <a16:creationId xmlns:a16="http://schemas.microsoft.com/office/drawing/2014/main" id="{00000000-0008-0000-0100-00008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52" name="Check Box 1424" hidden="1">
                <a:extLst>
                  <a:ext uri="{63B3BB69-23CF-44E3-9099-C40C66FF867C}">
                    <a14:compatExt spid="_x0000_s23952"/>
                  </a:ext>
                  <a:ext uri="{FF2B5EF4-FFF2-40B4-BE49-F238E27FC236}">
                    <a16:creationId xmlns:a16="http://schemas.microsoft.com/office/drawing/2014/main" id="{00000000-0008-0000-0100-00009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53" name="Check Box 1425" hidden="1">
                <a:extLst>
                  <a:ext uri="{63B3BB69-23CF-44E3-9099-C40C66FF867C}">
                    <a14:compatExt spid="_x0000_s23953"/>
                  </a:ext>
                  <a:ext uri="{FF2B5EF4-FFF2-40B4-BE49-F238E27FC236}">
                    <a16:creationId xmlns:a16="http://schemas.microsoft.com/office/drawing/2014/main" id="{00000000-0008-0000-0100-00009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54" name="Check Box 1426" hidden="1">
                <a:extLst>
                  <a:ext uri="{63B3BB69-23CF-44E3-9099-C40C66FF867C}">
                    <a14:compatExt spid="_x0000_s23954"/>
                  </a:ext>
                  <a:ext uri="{FF2B5EF4-FFF2-40B4-BE49-F238E27FC236}">
                    <a16:creationId xmlns:a16="http://schemas.microsoft.com/office/drawing/2014/main" id="{00000000-0008-0000-0100-00009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358</xdr:row>
          <xdr:rowOff>21167</xdr:rowOff>
        </xdr:from>
        <xdr:to>
          <xdr:col>4</xdr:col>
          <xdr:colOff>2570903</xdr:colOff>
          <xdr:row>358</xdr:row>
          <xdr:rowOff>559012</xdr:rowOff>
        </xdr:to>
        <xdr:grpSp>
          <xdr:nvGrpSpPr>
            <xdr:cNvPr id="1693" name="Groupe 1692">
              <a:extLst>
                <a:ext uri="{FF2B5EF4-FFF2-40B4-BE49-F238E27FC236}">
                  <a16:creationId xmlns:a16="http://schemas.microsoft.com/office/drawing/2014/main" id="{00000000-0008-0000-0100-00009D060000}"/>
                </a:ext>
              </a:extLst>
            </xdr:cNvPr>
            <xdr:cNvGrpSpPr>
              <a:grpSpLocks/>
            </xdr:cNvGrpSpPr>
          </xdr:nvGrpSpPr>
          <xdr:grpSpPr>
            <a:xfrm>
              <a:off x="6779313" y="201231500"/>
              <a:ext cx="2459090" cy="537845"/>
              <a:chOff x="7276715" y="6477638"/>
              <a:chExt cx="2462916" cy="618770"/>
            </a:xfrm>
          </xdr:grpSpPr>
          <xdr:sp macro="" textlink="">
            <xdr:nvSpPr>
              <xdr:cNvPr id="23955" name="Check Box 1427" hidden="1">
                <a:extLst>
                  <a:ext uri="{63B3BB69-23CF-44E3-9099-C40C66FF867C}">
                    <a14:compatExt spid="_x0000_s23955"/>
                  </a:ext>
                  <a:ext uri="{FF2B5EF4-FFF2-40B4-BE49-F238E27FC236}">
                    <a16:creationId xmlns:a16="http://schemas.microsoft.com/office/drawing/2014/main" id="{00000000-0008-0000-0100-00009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56" name="Check Box 1428" hidden="1">
                <a:extLst>
                  <a:ext uri="{63B3BB69-23CF-44E3-9099-C40C66FF867C}">
                    <a14:compatExt spid="_x0000_s23956"/>
                  </a:ext>
                  <a:ext uri="{FF2B5EF4-FFF2-40B4-BE49-F238E27FC236}">
                    <a16:creationId xmlns:a16="http://schemas.microsoft.com/office/drawing/2014/main" id="{00000000-0008-0000-0100-00009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57" name="Check Box 1429" hidden="1">
                <a:extLst>
                  <a:ext uri="{63B3BB69-23CF-44E3-9099-C40C66FF867C}">
                    <a14:compatExt spid="_x0000_s23957"/>
                  </a:ext>
                  <a:ext uri="{FF2B5EF4-FFF2-40B4-BE49-F238E27FC236}">
                    <a16:creationId xmlns:a16="http://schemas.microsoft.com/office/drawing/2014/main" id="{00000000-0008-0000-0100-00009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58" name="Check Box 1430" hidden="1">
                <a:extLst>
                  <a:ext uri="{63B3BB69-23CF-44E3-9099-C40C66FF867C}">
                    <a14:compatExt spid="_x0000_s23958"/>
                  </a:ext>
                  <a:ext uri="{FF2B5EF4-FFF2-40B4-BE49-F238E27FC236}">
                    <a16:creationId xmlns:a16="http://schemas.microsoft.com/office/drawing/2014/main" id="{00000000-0008-0000-0100-00009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359</xdr:row>
          <xdr:rowOff>21167</xdr:rowOff>
        </xdr:from>
        <xdr:to>
          <xdr:col>4</xdr:col>
          <xdr:colOff>2570903</xdr:colOff>
          <xdr:row>359</xdr:row>
          <xdr:rowOff>559012</xdr:rowOff>
        </xdr:to>
        <xdr:grpSp>
          <xdr:nvGrpSpPr>
            <xdr:cNvPr id="1698" name="Groupe 1697">
              <a:extLst>
                <a:ext uri="{FF2B5EF4-FFF2-40B4-BE49-F238E27FC236}">
                  <a16:creationId xmlns:a16="http://schemas.microsoft.com/office/drawing/2014/main" id="{00000000-0008-0000-0100-0000A2060000}"/>
                </a:ext>
              </a:extLst>
            </xdr:cNvPr>
            <xdr:cNvGrpSpPr>
              <a:grpSpLocks/>
            </xdr:cNvGrpSpPr>
          </xdr:nvGrpSpPr>
          <xdr:grpSpPr>
            <a:xfrm>
              <a:off x="6779313" y="201813584"/>
              <a:ext cx="2459090" cy="537845"/>
              <a:chOff x="7276715" y="6477638"/>
              <a:chExt cx="2462916" cy="618770"/>
            </a:xfrm>
          </xdr:grpSpPr>
          <xdr:sp macro="" textlink="">
            <xdr:nvSpPr>
              <xdr:cNvPr id="23959" name="Check Box 1431" hidden="1">
                <a:extLst>
                  <a:ext uri="{63B3BB69-23CF-44E3-9099-C40C66FF867C}">
                    <a14:compatExt spid="_x0000_s23959"/>
                  </a:ext>
                  <a:ext uri="{FF2B5EF4-FFF2-40B4-BE49-F238E27FC236}">
                    <a16:creationId xmlns:a16="http://schemas.microsoft.com/office/drawing/2014/main" id="{00000000-0008-0000-0100-00009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60" name="Check Box 1432" hidden="1">
                <a:extLst>
                  <a:ext uri="{63B3BB69-23CF-44E3-9099-C40C66FF867C}">
                    <a14:compatExt spid="_x0000_s23960"/>
                  </a:ext>
                  <a:ext uri="{FF2B5EF4-FFF2-40B4-BE49-F238E27FC236}">
                    <a16:creationId xmlns:a16="http://schemas.microsoft.com/office/drawing/2014/main" id="{00000000-0008-0000-0100-00009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61" name="Check Box 1433" hidden="1">
                <a:extLst>
                  <a:ext uri="{63B3BB69-23CF-44E3-9099-C40C66FF867C}">
                    <a14:compatExt spid="_x0000_s23961"/>
                  </a:ext>
                  <a:ext uri="{FF2B5EF4-FFF2-40B4-BE49-F238E27FC236}">
                    <a16:creationId xmlns:a16="http://schemas.microsoft.com/office/drawing/2014/main" id="{00000000-0008-0000-0100-00009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62" name="Check Box 1434" hidden="1">
                <a:extLst>
                  <a:ext uri="{63B3BB69-23CF-44E3-9099-C40C66FF867C}">
                    <a14:compatExt spid="_x0000_s23962"/>
                  </a:ext>
                  <a:ext uri="{FF2B5EF4-FFF2-40B4-BE49-F238E27FC236}">
                    <a16:creationId xmlns:a16="http://schemas.microsoft.com/office/drawing/2014/main" id="{00000000-0008-0000-0100-00009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360</xdr:row>
          <xdr:rowOff>21167</xdr:rowOff>
        </xdr:from>
        <xdr:to>
          <xdr:col>4</xdr:col>
          <xdr:colOff>2570903</xdr:colOff>
          <xdr:row>360</xdr:row>
          <xdr:rowOff>559012</xdr:rowOff>
        </xdr:to>
        <xdr:grpSp>
          <xdr:nvGrpSpPr>
            <xdr:cNvPr id="1703" name="Groupe 1702">
              <a:extLst>
                <a:ext uri="{FF2B5EF4-FFF2-40B4-BE49-F238E27FC236}">
                  <a16:creationId xmlns:a16="http://schemas.microsoft.com/office/drawing/2014/main" id="{00000000-0008-0000-0100-0000A7060000}"/>
                </a:ext>
              </a:extLst>
            </xdr:cNvPr>
            <xdr:cNvGrpSpPr>
              <a:grpSpLocks/>
            </xdr:cNvGrpSpPr>
          </xdr:nvGrpSpPr>
          <xdr:grpSpPr>
            <a:xfrm>
              <a:off x="6779313" y="202395667"/>
              <a:ext cx="2459090" cy="537845"/>
              <a:chOff x="7276715" y="6477638"/>
              <a:chExt cx="2462916" cy="618770"/>
            </a:xfrm>
          </xdr:grpSpPr>
          <xdr:sp macro="" textlink="">
            <xdr:nvSpPr>
              <xdr:cNvPr id="23963" name="Check Box 1435" hidden="1">
                <a:extLst>
                  <a:ext uri="{63B3BB69-23CF-44E3-9099-C40C66FF867C}">
                    <a14:compatExt spid="_x0000_s23963"/>
                  </a:ext>
                  <a:ext uri="{FF2B5EF4-FFF2-40B4-BE49-F238E27FC236}">
                    <a16:creationId xmlns:a16="http://schemas.microsoft.com/office/drawing/2014/main" id="{00000000-0008-0000-0100-00009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64" name="Check Box 1436" hidden="1">
                <a:extLst>
                  <a:ext uri="{63B3BB69-23CF-44E3-9099-C40C66FF867C}">
                    <a14:compatExt spid="_x0000_s23964"/>
                  </a:ext>
                  <a:ext uri="{FF2B5EF4-FFF2-40B4-BE49-F238E27FC236}">
                    <a16:creationId xmlns:a16="http://schemas.microsoft.com/office/drawing/2014/main" id="{00000000-0008-0000-0100-00009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65" name="Check Box 1437" hidden="1">
                <a:extLst>
                  <a:ext uri="{63B3BB69-23CF-44E3-9099-C40C66FF867C}">
                    <a14:compatExt spid="_x0000_s23965"/>
                  </a:ext>
                  <a:ext uri="{FF2B5EF4-FFF2-40B4-BE49-F238E27FC236}">
                    <a16:creationId xmlns:a16="http://schemas.microsoft.com/office/drawing/2014/main" id="{00000000-0008-0000-0100-00009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66" name="Check Box 1438" hidden="1">
                <a:extLst>
                  <a:ext uri="{63B3BB69-23CF-44E3-9099-C40C66FF867C}">
                    <a14:compatExt spid="_x0000_s23966"/>
                  </a:ext>
                  <a:ext uri="{FF2B5EF4-FFF2-40B4-BE49-F238E27FC236}">
                    <a16:creationId xmlns:a16="http://schemas.microsoft.com/office/drawing/2014/main" id="{00000000-0008-0000-0100-00009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361</xdr:row>
          <xdr:rowOff>21167</xdr:rowOff>
        </xdr:from>
        <xdr:to>
          <xdr:col>4</xdr:col>
          <xdr:colOff>2570903</xdr:colOff>
          <xdr:row>361</xdr:row>
          <xdr:rowOff>559012</xdr:rowOff>
        </xdr:to>
        <xdr:grpSp>
          <xdr:nvGrpSpPr>
            <xdr:cNvPr id="1708" name="Groupe 1707">
              <a:extLst>
                <a:ext uri="{FF2B5EF4-FFF2-40B4-BE49-F238E27FC236}">
                  <a16:creationId xmlns:a16="http://schemas.microsoft.com/office/drawing/2014/main" id="{00000000-0008-0000-0100-0000AC060000}"/>
                </a:ext>
              </a:extLst>
            </xdr:cNvPr>
            <xdr:cNvGrpSpPr>
              <a:grpSpLocks/>
            </xdr:cNvGrpSpPr>
          </xdr:nvGrpSpPr>
          <xdr:grpSpPr>
            <a:xfrm>
              <a:off x="6779313" y="202977750"/>
              <a:ext cx="2459090" cy="537845"/>
              <a:chOff x="7276715" y="6477638"/>
              <a:chExt cx="2462916" cy="618770"/>
            </a:xfrm>
          </xdr:grpSpPr>
          <xdr:sp macro="" textlink="">
            <xdr:nvSpPr>
              <xdr:cNvPr id="23967" name="Check Box 1439" hidden="1">
                <a:extLst>
                  <a:ext uri="{63B3BB69-23CF-44E3-9099-C40C66FF867C}">
                    <a14:compatExt spid="_x0000_s23967"/>
                  </a:ext>
                  <a:ext uri="{FF2B5EF4-FFF2-40B4-BE49-F238E27FC236}">
                    <a16:creationId xmlns:a16="http://schemas.microsoft.com/office/drawing/2014/main" id="{00000000-0008-0000-0100-00009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68" name="Check Box 1440" hidden="1">
                <a:extLst>
                  <a:ext uri="{63B3BB69-23CF-44E3-9099-C40C66FF867C}">
                    <a14:compatExt spid="_x0000_s23968"/>
                  </a:ext>
                  <a:ext uri="{FF2B5EF4-FFF2-40B4-BE49-F238E27FC236}">
                    <a16:creationId xmlns:a16="http://schemas.microsoft.com/office/drawing/2014/main" id="{00000000-0008-0000-0100-0000A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69" name="Check Box 1441" hidden="1">
                <a:extLst>
                  <a:ext uri="{63B3BB69-23CF-44E3-9099-C40C66FF867C}">
                    <a14:compatExt spid="_x0000_s23969"/>
                  </a:ext>
                  <a:ext uri="{FF2B5EF4-FFF2-40B4-BE49-F238E27FC236}">
                    <a16:creationId xmlns:a16="http://schemas.microsoft.com/office/drawing/2014/main" id="{00000000-0008-0000-0100-0000A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70" name="Check Box 1442" hidden="1">
                <a:extLst>
                  <a:ext uri="{63B3BB69-23CF-44E3-9099-C40C66FF867C}">
                    <a14:compatExt spid="_x0000_s23970"/>
                  </a:ext>
                  <a:ext uri="{FF2B5EF4-FFF2-40B4-BE49-F238E27FC236}">
                    <a16:creationId xmlns:a16="http://schemas.microsoft.com/office/drawing/2014/main" id="{00000000-0008-0000-0100-0000A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362</xdr:row>
          <xdr:rowOff>21167</xdr:rowOff>
        </xdr:from>
        <xdr:to>
          <xdr:col>4</xdr:col>
          <xdr:colOff>2570903</xdr:colOff>
          <xdr:row>362</xdr:row>
          <xdr:rowOff>559012</xdr:rowOff>
        </xdr:to>
        <xdr:grpSp>
          <xdr:nvGrpSpPr>
            <xdr:cNvPr id="1713" name="Groupe 1712">
              <a:extLst>
                <a:ext uri="{FF2B5EF4-FFF2-40B4-BE49-F238E27FC236}">
                  <a16:creationId xmlns:a16="http://schemas.microsoft.com/office/drawing/2014/main" id="{00000000-0008-0000-0100-0000B1060000}"/>
                </a:ext>
              </a:extLst>
            </xdr:cNvPr>
            <xdr:cNvGrpSpPr>
              <a:grpSpLocks/>
            </xdr:cNvGrpSpPr>
          </xdr:nvGrpSpPr>
          <xdr:grpSpPr>
            <a:xfrm>
              <a:off x="6779313" y="203559834"/>
              <a:ext cx="2459090" cy="537845"/>
              <a:chOff x="7276715" y="6477638"/>
              <a:chExt cx="2462916" cy="618770"/>
            </a:xfrm>
          </xdr:grpSpPr>
          <xdr:sp macro="" textlink="">
            <xdr:nvSpPr>
              <xdr:cNvPr id="23971" name="Check Box 1443" hidden="1">
                <a:extLst>
                  <a:ext uri="{63B3BB69-23CF-44E3-9099-C40C66FF867C}">
                    <a14:compatExt spid="_x0000_s23971"/>
                  </a:ext>
                  <a:ext uri="{FF2B5EF4-FFF2-40B4-BE49-F238E27FC236}">
                    <a16:creationId xmlns:a16="http://schemas.microsoft.com/office/drawing/2014/main" id="{00000000-0008-0000-0100-0000A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72" name="Check Box 1444" hidden="1">
                <a:extLst>
                  <a:ext uri="{63B3BB69-23CF-44E3-9099-C40C66FF867C}">
                    <a14:compatExt spid="_x0000_s23972"/>
                  </a:ext>
                  <a:ext uri="{FF2B5EF4-FFF2-40B4-BE49-F238E27FC236}">
                    <a16:creationId xmlns:a16="http://schemas.microsoft.com/office/drawing/2014/main" id="{00000000-0008-0000-0100-0000A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73" name="Check Box 1445" hidden="1">
                <a:extLst>
                  <a:ext uri="{63B3BB69-23CF-44E3-9099-C40C66FF867C}">
                    <a14:compatExt spid="_x0000_s23973"/>
                  </a:ext>
                  <a:ext uri="{FF2B5EF4-FFF2-40B4-BE49-F238E27FC236}">
                    <a16:creationId xmlns:a16="http://schemas.microsoft.com/office/drawing/2014/main" id="{00000000-0008-0000-0100-0000A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74" name="Check Box 1446" hidden="1">
                <a:extLst>
                  <a:ext uri="{63B3BB69-23CF-44E3-9099-C40C66FF867C}">
                    <a14:compatExt spid="_x0000_s23974"/>
                  </a:ext>
                  <a:ext uri="{FF2B5EF4-FFF2-40B4-BE49-F238E27FC236}">
                    <a16:creationId xmlns:a16="http://schemas.microsoft.com/office/drawing/2014/main" id="{00000000-0008-0000-0100-0000A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363</xdr:row>
          <xdr:rowOff>21167</xdr:rowOff>
        </xdr:from>
        <xdr:to>
          <xdr:col>4</xdr:col>
          <xdr:colOff>2570903</xdr:colOff>
          <xdr:row>363</xdr:row>
          <xdr:rowOff>559012</xdr:rowOff>
        </xdr:to>
        <xdr:grpSp>
          <xdr:nvGrpSpPr>
            <xdr:cNvPr id="1718" name="Groupe 1717">
              <a:extLst>
                <a:ext uri="{FF2B5EF4-FFF2-40B4-BE49-F238E27FC236}">
                  <a16:creationId xmlns:a16="http://schemas.microsoft.com/office/drawing/2014/main" id="{00000000-0008-0000-0100-0000B6060000}"/>
                </a:ext>
              </a:extLst>
            </xdr:cNvPr>
            <xdr:cNvGrpSpPr>
              <a:grpSpLocks/>
            </xdr:cNvGrpSpPr>
          </xdr:nvGrpSpPr>
          <xdr:grpSpPr>
            <a:xfrm>
              <a:off x="6779313" y="204141917"/>
              <a:ext cx="2459090" cy="537845"/>
              <a:chOff x="7276715" y="6477638"/>
              <a:chExt cx="2462916" cy="618770"/>
            </a:xfrm>
          </xdr:grpSpPr>
          <xdr:sp macro="" textlink="">
            <xdr:nvSpPr>
              <xdr:cNvPr id="23975" name="Check Box 1447" hidden="1">
                <a:extLst>
                  <a:ext uri="{63B3BB69-23CF-44E3-9099-C40C66FF867C}">
                    <a14:compatExt spid="_x0000_s23975"/>
                  </a:ext>
                  <a:ext uri="{FF2B5EF4-FFF2-40B4-BE49-F238E27FC236}">
                    <a16:creationId xmlns:a16="http://schemas.microsoft.com/office/drawing/2014/main" id="{00000000-0008-0000-0100-0000A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76" name="Check Box 1448" hidden="1">
                <a:extLst>
                  <a:ext uri="{63B3BB69-23CF-44E3-9099-C40C66FF867C}">
                    <a14:compatExt spid="_x0000_s23976"/>
                  </a:ext>
                  <a:ext uri="{FF2B5EF4-FFF2-40B4-BE49-F238E27FC236}">
                    <a16:creationId xmlns:a16="http://schemas.microsoft.com/office/drawing/2014/main" id="{00000000-0008-0000-0100-0000A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77" name="Check Box 1449" hidden="1">
                <a:extLst>
                  <a:ext uri="{63B3BB69-23CF-44E3-9099-C40C66FF867C}">
                    <a14:compatExt spid="_x0000_s23977"/>
                  </a:ext>
                  <a:ext uri="{FF2B5EF4-FFF2-40B4-BE49-F238E27FC236}">
                    <a16:creationId xmlns:a16="http://schemas.microsoft.com/office/drawing/2014/main" id="{00000000-0008-0000-0100-0000A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78" name="Check Box 1450" hidden="1">
                <a:extLst>
                  <a:ext uri="{63B3BB69-23CF-44E3-9099-C40C66FF867C}">
                    <a14:compatExt spid="_x0000_s23978"/>
                  </a:ext>
                  <a:ext uri="{FF2B5EF4-FFF2-40B4-BE49-F238E27FC236}">
                    <a16:creationId xmlns:a16="http://schemas.microsoft.com/office/drawing/2014/main" id="{00000000-0008-0000-0100-0000A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364</xdr:row>
          <xdr:rowOff>21167</xdr:rowOff>
        </xdr:from>
        <xdr:to>
          <xdr:col>4</xdr:col>
          <xdr:colOff>2570903</xdr:colOff>
          <xdr:row>364</xdr:row>
          <xdr:rowOff>559012</xdr:rowOff>
        </xdr:to>
        <xdr:grpSp>
          <xdr:nvGrpSpPr>
            <xdr:cNvPr id="1723" name="Groupe 1722">
              <a:extLst>
                <a:ext uri="{FF2B5EF4-FFF2-40B4-BE49-F238E27FC236}">
                  <a16:creationId xmlns:a16="http://schemas.microsoft.com/office/drawing/2014/main" id="{00000000-0008-0000-0100-0000BB060000}"/>
                </a:ext>
              </a:extLst>
            </xdr:cNvPr>
            <xdr:cNvGrpSpPr>
              <a:grpSpLocks/>
            </xdr:cNvGrpSpPr>
          </xdr:nvGrpSpPr>
          <xdr:grpSpPr>
            <a:xfrm>
              <a:off x="6779313" y="204724000"/>
              <a:ext cx="2459090" cy="537845"/>
              <a:chOff x="7276715" y="6477638"/>
              <a:chExt cx="2462916" cy="618770"/>
            </a:xfrm>
          </xdr:grpSpPr>
          <xdr:sp macro="" textlink="">
            <xdr:nvSpPr>
              <xdr:cNvPr id="23979" name="Check Box 1451" hidden="1">
                <a:extLst>
                  <a:ext uri="{63B3BB69-23CF-44E3-9099-C40C66FF867C}">
                    <a14:compatExt spid="_x0000_s23979"/>
                  </a:ext>
                  <a:ext uri="{FF2B5EF4-FFF2-40B4-BE49-F238E27FC236}">
                    <a16:creationId xmlns:a16="http://schemas.microsoft.com/office/drawing/2014/main" id="{00000000-0008-0000-0100-0000A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80" name="Check Box 1452" hidden="1">
                <a:extLst>
                  <a:ext uri="{63B3BB69-23CF-44E3-9099-C40C66FF867C}">
                    <a14:compatExt spid="_x0000_s23980"/>
                  </a:ext>
                  <a:ext uri="{FF2B5EF4-FFF2-40B4-BE49-F238E27FC236}">
                    <a16:creationId xmlns:a16="http://schemas.microsoft.com/office/drawing/2014/main" id="{00000000-0008-0000-0100-0000A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81" name="Check Box 1453" hidden="1">
                <a:extLst>
                  <a:ext uri="{63B3BB69-23CF-44E3-9099-C40C66FF867C}">
                    <a14:compatExt spid="_x0000_s23981"/>
                  </a:ext>
                  <a:ext uri="{FF2B5EF4-FFF2-40B4-BE49-F238E27FC236}">
                    <a16:creationId xmlns:a16="http://schemas.microsoft.com/office/drawing/2014/main" id="{00000000-0008-0000-0100-0000A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82" name="Check Box 1454" hidden="1">
                <a:extLst>
                  <a:ext uri="{63B3BB69-23CF-44E3-9099-C40C66FF867C}">
                    <a14:compatExt spid="_x0000_s23982"/>
                  </a:ext>
                  <a:ext uri="{FF2B5EF4-FFF2-40B4-BE49-F238E27FC236}">
                    <a16:creationId xmlns:a16="http://schemas.microsoft.com/office/drawing/2014/main" id="{00000000-0008-0000-0100-0000A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365</xdr:row>
          <xdr:rowOff>21167</xdr:rowOff>
        </xdr:from>
        <xdr:to>
          <xdr:col>4</xdr:col>
          <xdr:colOff>2570903</xdr:colOff>
          <xdr:row>365</xdr:row>
          <xdr:rowOff>559012</xdr:rowOff>
        </xdr:to>
        <xdr:grpSp>
          <xdr:nvGrpSpPr>
            <xdr:cNvPr id="1728" name="Groupe 1727">
              <a:extLst>
                <a:ext uri="{FF2B5EF4-FFF2-40B4-BE49-F238E27FC236}">
                  <a16:creationId xmlns:a16="http://schemas.microsoft.com/office/drawing/2014/main" id="{00000000-0008-0000-0100-0000C0060000}"/>
                </a:ext>
              </a:extLst>
            </xdr:cNvPr>
            <xdr:cNvGrpSpPr>
              <a:grpSpLocks/>
            </xdr:cNvGrpSpPr>
          </xdr:nvGrpSpPr>
          <xdr:grpSpPr>
            <a:xfrm>
              <a:off x="6779313" y="205306084"/>
              <a:ext cx="2459090" cy="537845"/>
              <a:chOff x="7276715" y="6477638"/>
              <a:chExt cx="2462916" cy="618770"/>
            </a:xfrm>
          </xdr:grpSpPr>
          <xdr:sp macro="" textlink="">
            <xdr:nvSpPr>
              <xdr:cNvPr id="23983" name="Check Box 1455" hidden="1">
                <a:extLst>
                  <a:ext uri="{63B3BB69-23CF-44E3-9099-C40C66FF867C}">
                    <a14:compatExt spid="_x0000_s23983"/>
                  </a:ext>
                  <a:ext uri="{FF2B5EF4-FFF2-40B4-BE49-F238E27FC236}">
                    <a16:creationId xmlns:a16="http://schemas.microsoft.com/office/drawing/2014/main" id="{00000000-0008-0000-0100-0000A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84" name="Check Box 1456" hidden="1">
                <a:extLst>
                  <a:ext uri="{63B3BB69-23CF-44E3-9099-C40C66FF867C}">
                    <a14:compatExt spid="_x0000_s23984"/>
                  </a:ext>
                  <a:ext uri="{FF2B5EF4-FFF2-40B4-BE49-F238E27FC236}">
                    <a16:creationId xmlns:a16="http://schemas.microsoft.com/office/drawing/2014/main" id="{00000000-0008-0000-0100-0000B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85" name="Check Box 1457" hidden="1">
                <a:extLst>
                  <a:ext uri="{63B3BB69-23CF-44E3-9099-C40C66FF867C}">
                    <a14:compatExt spid="_x0000_s23985"/>
                  </a:ext>
                  <a:ext uri="{FF2B5EF4-FFF2-40B4-BE49-F238E27FC236}">
                    <a16:creationId xmlns:a16="http://schemas.microsoft.com/office/drawing/2014/main" id="{00000000-0008-0000-0100-0000B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86" name="Check Box 1458" hidden="1">
                <a:extLst>
                  <a:ext uri="{63B3BB69-23CF-44E3-9099-C40C66FF867C}">
                    <a14:compatExt spid="_x0000_s23986"/>
                  </a:ext>
                  <a:ext uri="{FF2B5EF4-FFF2-40B4-BE49-F238E27FC236}">
                    <a16:creationId xmlns:a16="http://schemas.microsoft.com/office/drawing/2014/main" id="{00000000-0008-0000-0100-0000B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366</xdr:row>
          <xdr:rowOff>21167</xdr:rowOff>
        </xdr:from>
        <xdr:to>
          <xdr:col>4</xdr:col>
          <xdr:colOff>2570903</xdr:colOff>
          <xdr:row>366</xdr:row>
          <xdr:rowOff>559012</xdr:rowOff>
        </xdr:to>
        <xdr:grpSp>
          <xdr:nvGrpSpPr>
            <xdr:cNvPr id="1733" name="Groupe 1732">
              <a:extLst>
                <a:ext uri="{FF2B5EF4-FFF2-40B4-BE49-F238E27FC236}">
                  <a16:creationId xmlns:a16="http://schemas.microsoft.com/office/drawing/2014/main" id="{00000000-0008-0000-0100-0000C5060000}"/>
                </a:ext>
              </a:extLst>
            </xdr:cNvPr>
            <xdr:cNvGrpSpPr>
              <a:grpSpLocks/>
            </xdr:cNvGrpSpPr>
          </xdr:nvGrpSpPr>
          <xdr:grpSpPr>
            <a:xfrm>
              <a:off x="6779313" y="205888167"/>
              <a:ext cx="2459090" cy="537845"/>
              <a:chOff x="7276715" y="6477638"/>
              <a:chExt cx="2462916" cy="618770"/>
            </a:xfrm>
          </xdr:grpSpPr>
          <xdr:sp macro="" textlink="">
            <xdr:nvSpPr>
              <xdr:cNvPr id="23987" name="Check Box 1459" hidden="1">
                <a:extLst>
                  <a:ext uri="{63B3BB69-23CF-44E3-9099-C40C66FF867C}">
                    <a14:compatExt spid="_x0000_s23987"/>
                  </a:ext>
                  <a:ext uri="{FF2B5EF4-FFF2-40B4-BE49-F238E27FC236}">
                    <a16:creationId xmlns:a16="http://schemas.microsoft.com/office/drawing/2014/main" id="{00000000-0008-0000-0100-0000B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88" name="Check Box 1460" hidden="1">
                <a:extLst>
                  <a:ext uri="{63B3BB69-23CF-44E3-9099-C40C66FF867C}">
                    <a14:compatExt spid="_x0000_s23988"/>
                  </a:ext>
                  <a:ext uri="{FF2B5EF4-FFF2-40B4-BE49-F238E27FC236}">
                    <a16:creationId xmlns:a16="http://schemas.microsoft.com/office/drawing/2014/main" id="{00000000-0008-0000-0100-0000B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89" name="Check Box 1461" hidden="1">
                <a:extLst>
                  <a:ext uri="{63B3BB69-23CF-44E3-9099-C40C66FF867C}">
                    <a14:compatExt spid="_x0000_s23989"/>
                  </a:ext>
                  <a:ext uri="{FF2B5EF4-FFF2-40B4-BE49-F238E27FC236}">
                    <a16:creationId xmlns:a16="http://schemas.microsoft.com/office/drawing/2014/main" id="{00000000-0008-0000-0100-0000B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90" name="Check Box 1462" hidden="1">
                <a:extLst>
                  <a:ext uri="{63B3BB69-23CF-44E3-9099-C40C66FF867C}">
                    <a14:compatExt spid="_x0000_s23990"/>
                  </a:ext>
                  <a:ext uri="{FF2B5EF4-FFF2-40B4-BE49-F238E27FC236}">
                    <a16:creationId xmlns:a16="http://schemas.microsoft.com/office/drawing/2014/main" id="{00000000-0008-0000-0100-0000B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367</xdr:row>
          <xdr:rowOff>21167</xdr:rowOff>
        </xdr:from>
        <xdr:to>
          <xdr:col>4</xdr:col>
          <xdr:colOff>2570903</xdr:colOff>
          <xdr:row>367</xdr:row>
          <xdr:rowOff>559012</xdr:rowOff>
        </xdr:to>
        <xdr:grpSp>
          <xdr:nvGrpSpPr>
            <xdr:cNvPr id="1738" name="Groupe 1737">
              <a:extLst>
                <a:ext uri="{FF2B5EF4-FFF2-40B4-BE49-F238E27FC236}">
                  <a16:creationId xmlns:a16="http://schemas.microsoft.com/office/drawing/2014/main" id="{00000000-0008-0000-0100-0000CA060000}"/>
                </a:ext>
              </a:extLst>
            </xdr:cNvPr>
            <xdr:cNvGrpSpPr>
              <a:grpSpLocks/>
            </xdr:cNvGrpSpPr>
          </xdr:nvGrpSpPr>
          <xdr:grpSpPr>
            <a:xfrm>
              <a:off x="6779313" y="206470250"/>
              <a:ext cx="2459090" cy="537845"/>
              <a:chOff x="7276715" y="6477638"/>
              <a:chExt cx="2462916" cy="618770"/>
            </a:xfrm>
          </xdr:grpSpPr>
          <xdr:sp macro="" textlink="">
            <xdr:nvSpPr>
              <xdr:cNvPr id="23991" name="Check Box 1463" hidden="1">
                <a:extLst>
                  <a:ext uri="{63B3BB69-23CF-44E3-9099-C40C66FF867C}">
                    <a14:compatExt spid="_x0000_s23991"/>
                  </a:ext>
                  <a:ext uri="{FF2B5EF4-FFF2-40B4-BE49-F238E27FC236}">
                    <a16:creationId xmlns:a16="http://schemas.microsoft.com/office/drawing/2014/main" id="{00000000-0008-0000-0100-0000B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92" name="Check Box 1464" hidden="1">
                <a:extLst>
                  <a:ext uri="{63B3BB69-23CF-44E3-9099-C40C66FF867C}">
                    <a14:compatExt spid="_x0000_s23992"/>
                  </a:ext>
                  <a:ext uri="{FF2B5EF4-FFF2-40B4-BE49-F238E27FC236}">
                    <a16:creationId xmlns:a16="http://schemas.microsoft.com/office/drawing/2014/main" id="{00000000-0008-0000-0100-0000B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93" name="Check Box 1465" hidden="1">
                <a:extLst>
                  <a:ext uri="{63B3BB69-23CF-44E3-9099-C40C66FF867C}">
                    <a14:compatExt spid="_x0000_s23993"/>
                  </a:ext>
                  <a:ext uri="{FF2B5EF4-FFF2-40B4-BE49-F238E27FC236}">
                    <a16:creationId xmlns:a16="http://schemas.microsoft.com/office/drawing/2014/main" id="{00000000-0008-0000-0100-0000B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94" name="Check Box 1466" hidden="1">
                <a:extLst>
                  <a:ext uri="{63B3BB69-23CF-44E3-9099-C40C66FF867C}">
                    <a14:compatExt spid="_x0000_s23994"/>
                  </a:ext>
                  <a:ext uri="{FF2B5EF4-FFF2-40B4-BE49-F238E27FC236}">
                    <a16:creationId xmlns:a16="http://schemas.microsoft.com/office/drawing/2014/main" id="{00000000-0008-0000-0100-0000B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368</xdr:row>
          <xdr:rowOff>21167</xdr:rowOff>
        </xdr:from>
        <xdr:to>
          <xdr:col>4</xdr:col>
          <xdr:colOff>2570903</xdr:colOff>
          <xdr:row>368</xdr:row>
          <xdr:rowOff>559012</xdr:rowOff>
        </xdr:to>
        <xdr:grpSp>
          <xdr:nvGrpSpPr>
            <xdr:cNvPr id="1743" name="Groupe 1742">
              <a:extLst>
                <a:ext uri="{FF2B5EF4-FFF2-40B4-BE49-F238E27FC236}">
                  <a16:creationId xmlns:a16="http://schemas.microsoft.com/office/drawing/2014/main" id="{00000000-0008-0000-0100-0000CF060000}"/>
                </a:ext>
              </a:extLst>
            </xdr:cNvPr>
            <xdr:cNvGrpSpPr>
              <a:grpSpLocks/>
            </xdr:cNvGrpSpPr>
          </xdr:nvGrpSpPr>
          <xdr:grpSpPr>
            <a:xfrm>
              <a:off x="6779313" y="207052334"/>
              <a:ext cx="2459090" cy="537845"/>
              <a:chOff x="7276715" y="6477638"/>
              <a:chExt cx="2462916" cy="618770"/>
            </a:xfrm>
          </xdr:grpSpPr>
          <xdr:sp macro="" textlink="">
            <xdr:nvSpPr>
              <xdr:cNvPr id="23995" name="Check Box 1467" hidden="1">
                <a:extLst>
                  <a:ext uri="{63B3BB69-23CF-44E3-9099-C40C66FF867C}">
                    <a14:compatExt spid="_x0000_s23995"/>
                  </a:ext>
                  <a:ext uri="{FF2B5EF4-FFF2-40B4-BE49-F238E27FC236}">
                    <a16:creationId xmlns:a16="http://schemas.microsoft.com/office/drawing/2014/main" id="{00000000-0008-0000-0100-0000B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3996" name="Check Box 1468" hidden="1">
                <a:extLst>
                  <a:ext uri="{63B3BB69-23CF-44E3-9099-C40C66FF867C}">
                    <a14:compatExt spid="_x0000_s23996"/>
                  </a:ext>
                  <a:ext uri="{FF2B5EF4-FFF2-40B4-BE49-F238E27FC236}">
                    <a16:creationId xmlns:a16="http://schemas.microsoft.com/office/drawing/2014/main" id="{00000000-0008-0000-0100-0000B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3997" name="Check Box 1469" hidden="1">
                <a:extLst>
                  <a:ext uri="{63B3BB69-23CF-44E3-9099-C40C66FF867C}">
                    <a14:compatExt spid="_x0000_s23997"/>
                  </a:ext>
                  <a:ext uri="{FF2B5EF4-FFF2-40B4-BE49-F238E27FC236}">
                    <a16:creationId xmlns:a16="http://schemas.microsoft.com/office/drawing/2014/main" id="{00000000-0008-0000-0100-0000B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3998" name="Check Box 1470" hidden="1">
                <a:extLst>
                  <a:ext uri="{63B3BB69-23CF-44E3-9099-C40C66FF867C}">
                    <a14:compatExt spid="_x0000_s23998"/>
                  </a:ext>
                  <a:ext uri="{FF2B5EF4-FFF2-40B4-BE49-F238E27FC236}">
                    <a16:creationId xmlns:a16="http://schemas.microsoft.com/office/drawing/2014/main" id="{00000000-0008-0000-0100-0000B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369</xdr:row>
          <xdr:rowOff>21167</xdr:rowOff>
        </xdr:from>
        <xdr:to>
          <xdr:col>4</xdr:col>
          <xdr:colOff>2570903</xdr:colOff>
          <xdr:row>369</xdr:row>
          <xdr:rowOff>559012</xdr:rowOff>
        </xdr:to>
        <xdr:grpSp>
          <xdr:nvGrpSpPr>
            <xdr:cNvPr id="1748" name="Groupe 1747">
              <a:extLst>
                <a:ext uri="{FF2B5EF4-FFF2-40B4-BE49-F238E27FC236}">
                  <a16:creationId xmlns:a16="http://schemas.microsoft.com/office/drawing/2014/main" id="{00000000-0008-0000-0100-0000D4060000}"/>
                </a:ext>
              </a:extLst>
            </xdr:cNvPr>
            <xdr:cNvGrpSpPr>
              <a:grpSpLocks/>
            </xdr:cNvGrpSpPr>
          </xdr:nvGrpSpPr>
          <xdr:grpSpPr>
            <a:xfrm>
              <a:off x="6779313" y="207634417"/>
              <a:ext cx="2459090" cy="537845"/>
              <a:chOff x="7276715" y="6477638"/>
              <a:chExt cx="2462916" cy="618770"/>
            </a:xfrm>
          </xdr:grpSpPr>
          <xdr:sp macro="" textlink="">
            <xdr:nvSpPr>
              <xdr:cNvPr id="23999" name="Check Box 1471" hidden="1">
                <a:extLst>
                  <a:ext uri="{63B3BB69-23CF-44E3-9099-C40C66FF867C}">
                    <a14:compatExt spid="_x0000_s23999"/>
                  </a:ext>
                  <a:ext uri="{FF2B5EF4-FFF2-40B4-BE49-F238E27FC236}">
                    <a16:creationId xmlns:a16="http://schemas.microsoft.com/office/drawing/2014/main" id="{00000000-0008-0000-0100-0000B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00" name="Check Box 1472" hidden="1">
                <a:extLst>
                  <a:ext uri="{63B3BB69-23CF-44E3-9099-C40C66FF867C}">
                    <a14:compatExt spid="_x0000_s24000"/>
                  </a:ext>
                  <a:ext uri="{FF2B5EF4-FFF2-40B4-BE49-F238E27FC236}">
                    <a16:creationId xmlns:a16="http://schemas.microsoft.com/office/drawing/2014/main" id="{00000000-0008-0000-0100-0000C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01" name="Check Box 1473" hidden="1">
                <a:extLst>
                  <a:ext uri="{63B3BB69-23CF-44E3-9099-C40C66FF867C}">
                    <a14:compatExt spid="_x0000_s24001"/>
                  </a:ext>
                  <a:ext uri="{FF2B5EF4-FFF2-40B4-BE49-F238E27FC236}">
                    <a16:creationId xmlns:a16="http://schemas.microsoft.com/office/drawing/2014/main" id="{00000000-0008-0000-0100-0000C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02" name="Check Box 1474" hidden="1">
                <a:extLst>
                  <a:ext uri="{63B3BB69-23CF-44E3-9099-C40C66FF867C}">
                    <a14:compatExt spid="_x0000_s24002"/>
                  </a:ext>
                  <a:ext uri="{FF2B5EF4-FFF2-40B4-BE49-F238E27FC236}">
                    <a16:creationId xmlns:a16="http://schemas.microsoft.com/office/drawing/2014/main" id="{00000000-0008-0000-0100-0000C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370</xdr:row>
          <xdr:rowOff>21167</xdr:rowOff>
        </xdr:from>
        <xdr:to>
          <xdr:col>4</xdr:col>
          <xdr:colOff>2570903</xdr:colOff>
          <xdr:row>370</xdr:row>
          <xdr:rowOff>559012</xdr:rowOff>
        </xdr:to>
        <xdr:grpSp>
          <xdr:nvGrpSpPr>
            <xdr:cNvPr id="1753" name="Groupe 1752">
              <a:extLst>
                <a:ext uri="{FF2B5EF4-FFF2-40B4-BE49-F238E27FC236}">
                  <a16:creationId xmlns:a16="http://schemas.microsoft.com/office/drawing/2014/main" id="{00000000-0008-0000-0100-0000D9060000}"/>
                </a:ext>
              </a:extLst>
            </xdr:cNvPr>
            <xdr:cNvGrpSpPr>
              <a:grpSpLocks/>
            </xdr:cNvGrpSpPr>
          </xdr:nvGrpSpPr>
          <xdr:grpSpPr>
            <a:xfrm>
              <a:off x="6779313" y="208216500"/>
              <a:ext cx="2459090" cy="537845"/>
              <a:chOff x="7276715" y="6477638"/>
              <a:chExt cx="2462916" cy="618770"/>
            </a:xfrm>
          </xdr:grpSpPr>
          <xdr:sp macro="" textlink="">
            <xdr:nvSpPr>
              <xdr:cNvPr id="24003" name="Check Box 1475" hidden="1">
                <a:extLst>
                  <a:ext uri="{63B3BB69-23CF-44E3-9099-C40C66FF867C}">
                    <a14:compatExt spid="_x0000_s24003"/>
                  </a:ext>
                  <a:ext uri="{FF2B5EF4-FFF2-40B4-BE49-F238E27FC236}">
                    <a16:creationId xmlns:a16="http://schemas.microsoft.com/office/drawing/2014/main" id="{00000000-0008-0000-0100-0000C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04" name="Check Box 1476" hidden="1">
                <a:extLst>
                  <a:ext uri="{63B3BB69-23CF-44E3-9099-C40C66FF867C}">
                    <a14:compatExt spid="_x0000_s24004"/>
                  </a:ext>
                  <a:ext uri="{FF2B5EF4-FFF2-40B4-BE49-F238E27FC236}">
                    <a16:creationId xmlns:a16="http://schemas.microsoft.com/office/drawing/2014/main" id="{00000000-0008-0000-0100-0000C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05" name="Check Box 1477" hidden="1">
                <a:extLst>
                  <a:ext uri="{63B3BB69-23CF-44E3-9099-C40C66FF867C}">
                    <a14:compatExt spid="_x0000_s24005"/>
                  </a:ext>
                  <a:ext uri="{FF2B5EF4-FFF2-40B4-BE49-F238E27FC236}">
                    <a16:creationId xmlns:a16="http://schemas.microsoft.com/office/drawing/2014/main" id="{00000000-0008-0000-0100-0000C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06" name="Check Box 1478" hidden="1">
                <a:extLst>
                  <a:ext uri="{63B3BB69-23CF-44E3-9099-C40C66FF867C}">
                    <a14:compatExt spid="_x0000_s24006"/>
                  </a:ext>
                  <a:ext uri="{FF2B5EF4-FFF2-40B4-BE49-F238E27FC236}">
                    <a16:creationId xmlns:a16="http://schemas.microsoft.com/office/drawing/2014/main" id="{00000000-0008-0000-0100-0000C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371</xdr:row>
          <xdr:rowOff>21167</xdr:rowOff>
        </xdr:from>
        <xdr:to>
          <xdr:col>4</xdr:col>
          <xdr:colOff>2570903</xdr:colOff>
          <xdr:row>371</xdr:row>
          <xdr:rowOff>559012</xdr:rowOff>
        </xdr:to>
        <xdr:grpSp>
          <xdr:nvGrpSpPr>
            <xdr:cNvPr id="1758" name="Groupe 1757">
              <a:extLst>
                <a:ext uri="{FF2B5EF4-FFF2-40B4-BE49-F238E27FC236}">
                  <a16:creationId xmlns:a16="http://schemas.microsoft.com/office/drawing/2014/main" id="{00000000-0008-0000-0100-0000DE060000}"/>
                </a:ext>
              </a:extLst>
            </xdr:cNvPr>
            <xdr:cNvGrpSpPr>
              <a:grpSpLocks/>
            </xdr:cNvGrpSpPr>
          </xdr:nvGrpSpPr>
          <xdr:grpSpPr>
            <a:xfrm>
              <a:off x="6779313" y="208798584"/>
              <a:ext cx="2459090" cy="537845"/>
              <a:chOff x="7276715" y="6477638"/>
              <a:chExt cx="2462916" cy="618770"/>
            </a:xfrm>
          </xdr:grpSpPr>
          <xdr:sp macro="" textlink="">
            <xdr:nvSpPr>
              <xdr:cNvPr id="24007" name="Check Box 1479" hidden="1">
                <a:extLst>
                  <a:ext uri="{63B3BB69-23CF-44E3-9099-C40C66FF867C}">
                    <a14:compatExt spid="_x0000_s24007"/>
                  </a:ext>
                  <a:ext uri="{FF2B5EF4-FFF2-40B4-BE49-F238E27FC236}">
                    <a16:creationId xmlns:a16="http://schemas.microsoft.com/office/drawing/2014/main" id="{00000000-0008-0000-0100-0000C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08" name="Check Box 1480" hidden="1">
                <a:extLst>
                  <a:ext uri="{63B3BB69-23CF-44E3-9099-C40C66FF867C}">
                    <a14:compatExt spid="_x0000_s24008"/>
                  </a:ext>
                  <a:ext uri="{FF2B5EF4-FFF2-40B4-BE49-F238E27FC236}">
                    <a16:creationId xmlns:a16="http://schemas.microsoft.com/office/drawing/2014/main" id="{00000000-0008-0000-0100-0000C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09" name="Check Box 1481" hidden="1">
                <a:extLst>
                  <a:ext uri="{63B3BB69-23CF-44E3-9099-C40C66FF867C}">
                    <a14:compatExt spid="_x0000_s24009"/>
                  </a:ext>
                  <a:ext uri="{FF2B5EF4-FFF2-40B4-BE49-F238E27FC236}">
                    <a16:creationId xmlns:a16="http://schemas.microsoft.com/office/drawing/2014/main" id="{00000000-0008-0000-0100-0000C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10" name="Check Box 1482" hidden="1">
                <a:extLst>
                  <a:ext uri="{63B3BB69-23CF-44E3-9099-C40C66FF867C}">
                    <a14:compatExt spid="_x0000_s24010"/>
                  </a:ext>
                  <a:ext uri="{FF2B5EF4-FFF2-40B4-BE49-F238E27FC236}">
                    <a16:creationId xmlns:a16="http://schemas.microsoft.com/office/drawing/2014/main" id="{00000000-0008-0000-0100-0000C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372</xdr:row>
          <xdr:rowOff>21167</xdr:rowOff>
        </xdr:from>
        <xdr:to>
          <xdr:col>4</xdr:col>
          <xdr:colOff>2570903</xdr:colOff>
          <xdr:row>372</xdr:row>
          <xdr:rowOff>559012</xdr:rowOff>
        </xdr:to>
        <xdr:grpSp>
          <xdr:nvGrpSpPr>
            <xdr:cNvPr id="1763" name="Groupe 1762">
              <a:extLst>
                <a:ext uri="{FF2B5EF4-FFF2-40B4-BE49-F238E27FC236}">
                  <a16:creationId xmlns:a16="http://schemas.microsoft.com/office/drawing/2014/main" id="{00000000-0008-0000-0100-0000E3060000}"/>
                </a:ext>
              </a:extLst>
            </xdr:cNvPr>
            <xdr:cNvGrpSpPr>
              <a:grpSpLocks/>
            </xdr:cNvGrpSpPr>
          </xdr:nvGrpSpPr>
          <xdr:grpSpPr>
            <a:xfrm>
              <a:off x="6779313" y="209380667"/>
              <a:ext cx="2459090" cy="537845"/>
              <a:chOff x="7276715" y="6477638"/>
              <a:chExt cx="2462916" cy="618770"/>
            </a:xfrm>
          </xdr:grpSpPr>
          <xdr:sp macro="" textlink="">
            <xdr:nvSpPr>
              <xdr:cNvPr id="24011" name="Check Box 1483" hidden="1">
                <a:extLst>
                  <a:ext uri="{63B3BB69-23CF-44E3-9099-C40C66FF867C}">
                    <a14:compatExt spid="_x0000_s24011"/>
                  </a:ext>
                  <a:ext uri="{FF2B5EF4-FFF2-40B4-BE49-F238E27FC236}">
                    <a16:creationId xmlns:a16="http://schemas.microsoft.com/office/drawing/2014/main" id="{00000000-0008-0000-0100-0000C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12" name="Check Box 1484" hidden="1">
                <a:extLst>
                  <a:ext uri="{63B3BB69-23CF-44E3-9099-C40C66FF867C}">
                    <a14:compatExt spid="_x0000_s24012"/>
                  </a:ext>
                  <a:ext uri="{FF2B5EF4-FFF2-40B4-BE49-F238E27FC236}">
                    <a16:creationId xmlns:a16="http://schemas.microsoft.com/office/drawing/2014/main" id="{00000000-0008-0000-0100-0000C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13" name="Check Box 1485" hidden="1">
                <a:extLst>
                  <a:ext uri="{63B3BB69-23CF-44E3-9099-C40C66FF867C}">
                    <a14:compatExt spid="_x0000_s24013"/>
                  </a:ext>
                  <a:ext uri="{FF2B5EF4-FFF2-40B4-BE49-F238E27FC236}">
                    <a16:creationId xmlns:a16="http://schemas.microsoft.com/office/drawing/2014/main" id="{00000000-0008-0000-0100-0000C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14" name="Check Box 1486" hidden="1">
                <a:extLst>
                  <a:ext uri="{63B3BB69-23CF-44E3-9099-C40C66FF867C}">
                    <a14:compatExt spid="_x0000_s24014"/>
                  </a:ext>
                  <a:ext uri="{FF2B5EF4-FFF2-40B4-BE49-F238E27FC236}">
                    <a16:creationId xmlns:a16="http://schemas.microsoft.com/office/drawing/2014/main" id="{00000000-0008-0000-0100-0000C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373</xdr:row>
          <xdr:rowOff>21167</xdr:rowOff>
        </xdr:from>
        <xdr:to>
          <xdr:col>4</xdr:col>
          <xdr:colOff>2570903</xdr:colOff>
          <xdr:row>373</xdr:row>
          <xdr:rowOff>559012</xdr:rowOff>
        </xdr:to>
        <xdr:grpSp>
          <xdr:nvGrpSpPr>
            <xdr:cNvPr id="1768" name="Groupe 1767">
              <a:extLst>
                <a:ext uri="{FF2B5EF4-FFF2-40B4-BE49-F238E27FC236}">
                  <a16:creationId xmlns:a16="http://schemas.microsoft.com/office/drawing/2014/main" id="{00000000-0008-0000-0100-0000E8060000}"/>
                </a:ext>
              </a:extLst>
            </xdr:cNvPr>
            <xdr:cNvGrpSpPr>
              <a:grpSpLocks/>
            </xdr:cNvGrpSpPr>
          </xdr:nvGrpSpPr>
          <xdr:grpSpPr>
            <a:xfrm>
              <a:off x="6779313" y="209962750"/>
              <a:ext cx="2459090" cy="537845"/>
              <a:chOff x="7276715" y="6477638"/>
              <a:chExt cx="2462916" cy="618770"/>
            </a:xfrm>
          </xdr:grpSpPr>
          <xdr:sp macro="" textlink="">
            <xdr:nvSpPr>
              <xdr:cNvPr id="24015" name="Check Box 1487" hidden="1">
                <a:extLst>
                  <a:ext uri="{63B3BB69-23CF-44E3-9099-C40C66FF867C}">
                    <a14:compatExt spid="_x0000_s24015"/>
                  </a:ext>
                  <a:ext uri="{FF2B5EF4-FFF2-40B4-BE49-F238E27FC236}">
                    <a16:creationId xmlns:a16="http://schemas.microsoft.com/office/drawing/2014/main" id="{00000000-0008-0000-0100-0000C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16" name="Check Box 1488" hidden="1">
                <a:extLst>
                  <a:ext uri="{63B3BB69-23CF-44E3-9099-C40C66FF867C}">
                    <a14:compatExt spid="_x0000_s24016"/>
                  </a:ext>
                  <a:ext uri="{FF2B5EF4-FFF2-40B4-BE49-F238E27FC236}">
                    <a16:creationId xmlns:a16="http://schemas.microsoft.com/office/drawing/2014/main" id="{00000000-0008-0000-0100-0000D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17" name="Check Box 1489" hidden="1">
                <a:extLst>
                  <a:ext uri="{63B3BB69-23CF-44E3-9099-C40C66FF867C}">
                    <a14:compatExt spid="_x0000_s24017"/>
                  </a:ext>
                  <a:ext uri="{FF2B5EF4-FFF2-40B4-BE49-F238E27FC236}">
                    <a16:creationId xmlns:a16="http://schemas.microsoft.com/office/drawing/2014/main" id="{00000000-0008-0000-0100-0000D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18" name="Check Box 1490" hidden="1">
                <a:extLst>
                  <a:ext uri="{63B3BB69-23CF-44E3-9099-C40C66FF867C}">
                    <a14:compatExt spid="_x0000_s24018"/>
                  </a:ext>
                  <a:ext uri="{FF2B5EF4-FFF2-40B4-BE49-F238E27FC236}">
                    <a16:creationId xmlns:a16="http://schemas.microsoft.com/office/drawing/2014/main" id="{00000000-0008-0000-0100-0000D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374</xdr:row>
          <xdr:rowOff>21167</xdr:rowOff>
        </xdr:from>
        <xdr:to>
          <xdr:col>4</xdr:col>
          <xdr:colOff>2570903</xdr:colOff>
          <xdr:row>374</xdr:row>
          <xdr:rowOff>559012</xdr:rowOff>
        </xdr:to>
        <xdr:grpSp>
          <xdr:nvGrpSpPr>
            <xdr:cNvPr id="1773" name="Groupe 1772">
              <a:extLst>
                <a:ext uri="{FF2B5EF4-FFF2-40B4-BE49-F238E27FC236}">
                  <a16:creationId xmlns:a16="http://schemas.microsoft.com/office/drawing/2014/main" id="{00000000-0008-0000-0100-0000ED060000}"/>
                </a:ext>
              </a:extLst>
            </xdr:cNvPr>
            <xdr:cNvGrpSpPr>
              <a:grpSpLocks/>
            </xdr:cNvGrpSpPr>
          </xdr:nvGrpSpPr>
          <xdr:grpSpPr>
            <a:xfrm>
              <a:off x="6779313" y="210544834"/>
              <a:ext cx="2459090" cy="537845"/>
              <a:chOff x="7276715" y="6477638"/>
              <a:chExt cx="2462916" cy="618770"/>
            </a:xfrm>
          </xdr:grpSpPr>
          <xdr:sp macro="" textlink="">
            <xdr:nvSpPr>
              <xdr:cNvPr id="24019" name="Check Box 1491" hidden="1">
                <a:extLst>
                  <a:ext uri="{63B3BB69-23CF-44E3-9099-C40C66FF867C}">
                    <a14:compatExt spid="_x0000_s24019"/>
                  </a:ext>
                  <a:ext uri="{FF2B5EF4-FFF2-40B4-BE49-F238E27FC236}">
                    <a16:creationId xmlns:a16="http://schemas.microsoft.com/office/drawing/2014/main" id="{00000000-0008-0000-0100-0000D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20" name="Check Box 1492" hidden="1">
                <a:extLst>
                  <a:ext uri="{63B3BB69-23CF-44E3-9099-C40C66FF867C}">
                    <a14:compatExt spid="_x0000_s24020"/>
                  </a:ext>
                  <a:ext uri="{FF2B5EF4-FFF2-40B4-BE49-F238E27FC236}">
                    <a16:creationId xmlns:a16="http://schemas.microsoft.com/office/drawing/2014/main" id="{00000000-0008-0000-0100-0000D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21" name="Check Box 1493" hidden="1">
                <a:extLst>
                  <a:ext uri="{63B3BB69-23CF-44E3-9099-C40C66FF867C}">
                    <a14:compatExt spid="_x0000_s24021"/>
                  </a:ext>
                  <a:ext uri="{FF2B5EF4-FFF2-40B4-BE49-F238E27FC236}">
                    <a16:creationId xmlns:a16="http://schemas.microsoft.com/office/drawing/2014/main" id="{00000000-0008-0000-0100-0000D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22" name="Check Box 1494" hidden="1">
                <a:extLst>
                  <a:ext uri="{63B3BB69-23CF-44E3-9099-C40C66FF867C}">
                    <a14:compatExt spid="_x0000_s24022"/>
                  </a:ext>
                  <a:ext uri="{FF2B5EF4-FFF2-40B4-BE49-F238E27FC236}">
                    <a16:creationId xmlns:a16="http://schemas.microsoft.com/office/drawing/2014/main" id="{00000000-0008-0000-0100-0000D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375</xdr:row>
          <xdr:rowOff>21167</xdr:rowOff>
        </xdr:from>
        <xdr:to>
          <xdr:col>4</xdr:col>
          <xdr:colOff>2570903</xdr:colOff>
          <xdr:row>375</xdr:row>
          <xdr:rowOff>559012</xdr:rowOff>
        </xdr:to>
        <xdr:grpSp>
          <xdr:nvGrpSpPr>
            <xdr:cNvPr id="1778" name="Groupe 1777">
              <a:extLst>
                <a:ext uri="{FF2B5EF4-FFF2-40B4-BE49-F238E27FC236}">
                  <a16:creationId xmlns:a16="http://schemas.microsoft.com/office/drawing/2014/main" id="{00000000-0008-0000-0100-0000F2060000}"/>
                </a:ext>
              </a:extLst>
            </xdr:cNvPr>
            <xdr:cNvGrpSpPr>
              <a:grpSpLocks/>
            </xdr:cNvGrpSpPr>
          </xdr:nvGrpSpPr>
          <xdr:grpSpPr>
            <a:xfrm>
              <a:off x="6779313" y="211126917"/>
              <a:ext cx="2459090" cy="537845"/>
              <a:chOff x="7276715" y="6477638"/>
              <a:chExt cx="2462916" cy="618770"/>
            </a:xfrm>
          </xdr:grpSpPr>
          <xdr:sp macro="" textlink="">
            <xdr:nvSpPr>
              <xdr:cNvPr id="24023" name="Check Box 1495" hidden="1">
                <a:extLst>
                  <a:ext uri="{63B3BB69-23CF-44E3-9099-C40C66FF867C}">
                    <a14:compatExt spid="_x0000_s24023"/>
                  </a:ext>
                  <a:ext uri="{FF2B5EF4-FFF2-40B4-BE49-F238E27FC236}">
                    <a16:creationId xmlns:a16="http://schemas.microsoft.com/office/drawing/2014/main" id="{00000000-0008-0000-0100-0000D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24" name="Check Box 1496" hidden="1">
                <a:extLst>
                  <a:ext uri="{63B3BB69-23CF-44E3-9099-C40C66FF867C}">
                    <a14:compatExt spid="_x0000_s24024"/>
                  </a:ext>
                  <a:ext uri="{FF2B5EF4-FFF2-40B4-BE49-F238E27FC236}">
                    <a16:creationId xmlns:a16="http://schemas.microsoft.com/office/drawing/2014/main" id="{00000000-0008-0000-0100-0000D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25" name="Check Box 1497" hidden="1">
                <a:extLst>
                  <a:ext uri="{63B3BB69-23CF-44E3-9099-C40C66FF867C}">
                    <a14:compatExt spid="_x0000_s24025"/>
                  </a:ext>
                  <a:ext uri="{FF2B5EF4-FFF2-40B4-BE49-F238E27FC236}">
                    <a16:creationId xmlns:a16="http://schemas.microsoft.com/office/drawing/2014/main" id="{00000000-0008-0000-0100-0000D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26" name="Check Box 1498" hidden="1">
                <a:extLst>
                  <a:ext uri="{63B3BB69-23CF-44E3-9099-C40C66FF867C}">
                    <a14:compatExt spid="_x0000_s24026"/>
                  </a:ext>
                  <a:ext uri="{FF2B5EF4-FFF2-40B4-BE49-F238E27FC236}">
                    <a16:creationId xmlns:a16="http://schemas.microsoft.com/office/drawing/2014/main" id="{00000000-0008-0000-0100-0000D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376</xdr:row>
          <xdr:rowOff>21167</xdr:rowOff>
        </xdr:from>
        <xdr:to>
          <xdr:col>4</xdr:col>
          <xdr:colOff>2570903</xdr:colOff>
          <xdr:row>376</xdr:row>
          <xdr:rowOff>559012</xdr:rowOff>
        </xdr:to>
        <xdr:grpSp>
          <xdr:nvGrpSpPr>
            <xdr:cNvPr id="1783" name="Groupe 1782">
              <a:extLst>
                <a:ext uri="{FF2B5EF4-FFF2-40B4-BE49-F238E27FC236}">
                  <a16:creationId xmlns:a16="http://schemas.microsoft.com/office/drawing/2014/main" id="{00000000-0008-0000-0100-0000F7060000}"/>
                </a:ext>
              </a:extLst>
            </xdr:cNvPr>
            <xdr:cNvGrpSpPr>
              <a:grpSpLocks/>
            </xdr:cNvGrpSpPr>
          </xdr:nvGrpSpPr>
          <xdr:grpSpPr>
            <a:xfrm>
              <a:off x="6779313" y="211709000"/>
              <a:ext cx="2459090" cy="537845"/>
              <a:chOff x="7276715" y="6477638"/>
              <a:chExt cx="2462916" cy="618770"/>
            </a:xfrm>
          </xdr:grpSpPr>
          <xdr:sp macro="" textlink="">
            <xdr:nvSpPr>
              <xdr:cNvPr id="24027" name="Check Box 1499" hidden="1">
                <a:extLst>
                  <a:ext uri="{63B3BB69-23CF-44E3-9099-C40C66FF867C}">
                    <a14:compatExt spid="_x0000_s24027"/>
                  </a:ext>
                  <a:ext uri="{FF2B5EF4-FFF2-40B4-BE49-F238E27FC236}">
                    <a16:creationId xmlns:a16="http://schemas.microsoft.com/office/drawing/2014/main" id="{00000000-0008-0000-0100-0000D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28" name="Check Box 1500" hidden="1">
                <a:extLst>
                  <a:ext uri="{63B3BB69-23CF-44E3-9099-C40C66FF867C}">
                    <a14:compatExt spid="_x0000_s24028"/>
                  </a:ext>
                  <a:ext uri="{FF2B5EF4-FFF2-40B4-BE49-F238E27FC236}">
                    <a16:creationId xmlns:a16="http://schemas.microsoft.com/office/drawing/2014/main" id="{00000000-0008-0000-0100-0000D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29" name="Check Box 1501" hidden="1">
                <a:extLst>
                  <a:ext uri="{63B3BB69-23CF-44E3-9099-C40C66FF867C}">
                    <a14:compatExt spid="_x0000_s24029"/>
                  </a:ext>
                  <a:ext uri="{FF2B5EF4-FFF2-40B4-BE49-F238E27FC236}">
                    <a16:creationId xmlns:a16="http://schemas.microsoft.com/office/drawing/2014/main" id="{00000000-0008-0000-0100-0000D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30" name="Check Box 1502" hidden="1">
                <a:extLst>
                  <a:ext uri="{63B3BB69-23CF-44E3-9099-C40C66FF867C}">
                    <a14:compatExt spid="_x0000_s24030"/>
                  </a:ext>
                  <a:ext uri="{FF2B5EF4-FFF2-40B4-BE49-F238E27FC236}">
                    <a16:creationId xmlns:a16="http://schemas.microsoft.com/office/drawing/2014/main" id="{00000000-0008-0000-0100-0000D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377</xdr:row>
          <xdr:rowOff>21167</xdr:rowOff>
        </xdr:from>
        <xdr:to>
          <xdr:col>4</xdr:col>
          <xdr:colOff>2570903</xdr:colOff>
          <xdr:row>377</xdr:row>
          <xdr:rowOff>559012</xdr:rowOff>
        </xdr:to>
        <xdr:grpSp>
          <xdr:nvGrpSpPr>
            <xdr:cNvPr id="1788" name="Groupe 1787">
              <a:extLst>
                <a:ext uri="{FF2B5EF4-FFF2-40B4-BE49-F238E27FC236}">
                  <a16:creationId xmlns:a16="http://schemas.microsoft.com/office/drawing/2014/main" id="{00000000-0008-0000-0100-0000FC060000}"/>
                </a:ext>
              </a:extLst>
            </xdr:cNvPr>
            <xdr:cNvGrpSpPr>
              <a:grpSpLocks/>
            </xdr:cNvGrpSpPr>
          </xdr:nvGrpSpPr>
          <xdr:grpSpPr>
            <a:xfrm>
              <a:off x="6779313" y="212291084"/>
              <a:ext cx="2459090" cy="537845"/>
              <a:chOff x="7276715" y="6477638"/>
              <a:chExt cx="2462916" cy="618770"/>
            </a:xfrm>
          </xdr:grpSpPr>
          <xdr:sp macro="" textlink="">
            <xdr:nvSpPr>
              <xdr:cNvPr id="24031" name="Check Box 1503" hidden="1">
                <a:extLst>
                  <a:ext uri="{63B3BB69-23CF-44E3-9099-C40C66FF867C}">
                    <a14:compatExt spid="_x0000_s24031"/>
                  </a:ext>
                  <a:ext uri="{FF2B5EF4-FFF2-40B4-BE49-F238E27FC236}">
                    <a16:creationId xmlns:a16="http://schemas.microsoft.com/office/drawing/2014/main" id="{00000000-0008-0000-0100-0000D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32" name="Check Box 1504" hidden="1">
                <a:extLst>
                  <a:ext uri="{63B3BB69-23CF-44E3-9099-C40C66FF867C}">
                    <a14:compatExt spid="_x0000_s24032"/>
                  </a:ext>
                  <a:ext uri="{FF2B5EF4-FFF2-40B4-BE49-F238E27FC236}">
                    <a16:creationId xmlns:a16="http://schemas.microsoft.com/office/drawing/2014/main" id="{00000000-0008-0000-0100-0000E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33" name="Check Box 1505" hidden="1">
                <a:extLst>
                  <a:ext uri="{63B3BB69-23CF-44E3-9099-C40C66FF867C}">
                    <a14:compatExt spid="_x0000_s24033"/>
                  </a:ext>
                  <a:ext uri="{FF2B5EF4-FFF2-40B4-BE49-F238E27FC236}">
                    <a16:creationId xmlns:a16="http://schemas.microsoft.com/office/drawing/2014/main" id="{00000000-0008-0000-0100-0000E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34" name="Check Box 1506" hidden="1">
                <a:extLst>
                  <a:ext uri="{63B3BB69-23CF-44E3-9099-C40C66FF867C}">
                    <a14:compatExt spid="_x0000_s24034"/>
                  </a:ext>
                  <a:ext uri="{FF2B5EF4-FFF2-40B4-BE49-F238E27FC236}">
                    <a16:creationId xmlns:a16="http://schemas.microsoft.com/office/drawing/2014/main" id="{00000000-0008-0000-0100-0000E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378</xdr:row>
          <xdr:rowOff>21167</xdr:rowOff>
        </xdr:from>
        <xdr:to>
          <xdr:col>4</xdr:col>
          <xdr:colOff>2570903</xdr:colOff>
          <xdr:row>378</xdr:row>
          <xdr:rowOff>559012</xdr:rowOff>
        </xdr:to>
        <xdr:grpSp>
          <xdr:nvGrpSpPr>
            <xdr:cNvPr id="1793" name="Groupe 1792">
              <a:extLst>
                <a:ext uri="{FF2B5EF4-FFF2-40B4-BE49-F238E27FC236}">
                  <a16:creationId xmlns:a16="http://schemas.microsoft.com/office/drawing/2014/main" id="{00000000-0008-0000-0100-000001070000}"/>
                </a:ext>
              </a:extLst>
            </xdr:cNvPr>
            <xdr:cNvGrpSpPr>
              <a:grpSpLocks/>
            </xdr:cNvGrpSpPr>
          </xdr:nvGrpSpPr>
          <xdr:grpSpPr>
            <a:xfrm>
              <a:off x="6779313" y="212873167"/>
              <a:ext cx="2459090" cy="537845"/>
              <a:chOff x="7276715" y="6477638"/>
              <a:chExt cx="2462916" cy="618770"/>
            </a:xfrm>
          </xdr:grpSpPr>
          <xdr:sp macro="" textlink="">
            <xdr:nvSpPr>
              <xdr:cNvPr id="24035" name="Check Box 1507" hidden="1">
                <a:extLst>
                  <a:ext uri="{63B3BB69-23CF-44E3-9099-C40C66FF867C}">
                    <a14:compatExt spid="_x0000_s24035"/>
                  </a:ext>
                  <a:ext uri="{FF2B5EF4-FFF2-40B4-BE49-F238E27FC236}">
                    <a16:creationId xmlns:a16="http://schemas.microsoft.com/office/drawing/2014/main" id="{00000000-0008-0000-0100-0000E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36" name="Check Box 1508" hidden="1">
                <a:extLst>
                  <a:ext uri="{63B3BB69-23CF-44E3-9099-C40C66FF867C}">
                    <a14:compatExt spid="_x0000_s24036"/>
                  </a:ext>
                  <a:ext uri="{FF2B5EF4-FFF2-40B4-BE49-F238E27FC236}">
                    <a16:creationId xmlns:a16="http://schemas.microsoft.com/office/drawing/2014/main" id="{00000000-0008-0000-0100-0000E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37" name="Check Box 1509" hidden="1">
                <a:extLst>
                  <a:ext uri="{63B3BB69-23CF-44E3-9099-C40C66FF867C}">
                    <a14:compatExt spid="_x0000_s24037"/>
                  </a:ext>
                  <a:ext uri="{FF2B5EF4-FFF2-40B4-BE49-F238E27FC236}">
                    <a16:creationId xmlns:a16="http://schemas.microsoft.com/office/drawing/2014/main" id="{00000000-0008-0000-0100-0000E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38" name="Check Box 1510" hidden="1">
                <a:extLst>
                  <a:ext uri="{63B3BB69-23CF-44E3-9099-C40C66FF867C}">
                    <a14:compatExt spid="_x0000_s24038"/>
                  </a:ext>
                  <a:ext uri="{FF2B5EF4-FFF2-40B4-BE49-F238E27FC236}">
                    <a16:creationId xmlns:a16="http://schemas.microsoft.com/office/drawing/2014/main" id="{00000000-0008-0000-0100-0000E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379</xdr:row>
          <xdr:rowOff>21167</xdr:rowOff>
        </xdr:from>
        <xdr:to>
          <xdr:col>4</xdr:col>
          <xdr:colOff>2570903</xdr:colOff>
          <xdr:row>379</xdr:row>
          <xdr:rowOff>559012</xdr:rowOff>
        </xdr:to>
        <xdr:grpSp>
          <xdr:nvGrpSpPr>
            <xdr:cNvPr id="1798" name="Groupe 1797">
              <a:extLst>
                <a:ext uri="{FF2B5EF4-FFF2-40B4-BE49-F238E27FC236}">
                  <a16:creationId xmlns:a16="http://schemas.microsoft.com/office/drawing/2014/main" id="{00000000-0008-0000-0100-000006070000}"/>
                </a:ext>
              </a:extLst>
            </xdr:cNvPr>
            <xdr:cNvGrpSpPr>
              <a:grpSpLocks/>
            </xdr:cNvGrpSpPr>
          </xdr:nvGrpSpPr>
          <xdr:grpSpPr>
            <a:xfrm>
              <a:off x="6779313" y="213455250"/>
              <a:ext cx="2459090" cy="537845"/>
              <a:chOff x="7276715" y="6477638"/>
              <a:chExt cx="2462916" cy="618770"/>
            </a:xfrm>
          </xdr:grpSpPr>
          <xdr:sp macro="" textlink="">
            <xdr:nvSpPr>
              <xdr:cNvPr id="24039" name="Check Box 1511" hidden="1">
                <a:extLst>
                  <a:ext uri="{63B3BB69-23CF-44E3-9099-C40C66FF867C}">
                    <a14:compatExt spid="_x0000_s24039"/>
                  </a:ext>
                  <a:ext uri="{FF2B5EF4-FFF2-40B4-BE49-F238E27FC236}">
                    <a16:creationId xmlns:a16="http://schemas.microsoft.com/office/drawing/2014/main" id="{00000000-0008-0000-0100-0000E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40" name="Check Box 1512" hidden="1">
                <a:extLst>
                  <a:ext uri="{63B3BB69-23CF-44E3-9099-C40C66FF867C}">
                    <a14:compatExt spid="_x0000_s24040"/>
                  </a:ext>
                  <a:ext uri="{FF2B5EF4-FFF2-40B4-BE49-F238E27FC236}">
                    <a16:creationId xmlns:a16="http://schemas.microsoft.com/office/drawing/2014/main" id="{00000000-0008-0000-0100-0000E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41" name="Check Box 1513" hidden="1">
                <a:extLst>
                  <a:ext uri="{63B3BB69-23CF-44E3-9099-C40C66FF867C}">
                    <a14:compatExt spid="_x0000_s24041"/>
                  </a:ext>
                  <a:ext uri="{FF2B5EF4-FFF2-40B4-BE49-F238E27FC236}">
                    <a16:creationId xmlns:a16="http://schemas.microsoft.com/office/drawing/2014/main" id="{00000000-0008-0000-0100-0000E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42" name="Check Box 1514" hidden="1">
                <a:extLst>
                  <a:ext uri="{63B3BB69-23CF-44E3-9099-C40C66FF867C}">
                    <a14:compatExt spid="_x0000_s24042"/>
                  </a:ext>
                  <a:ext uri="{FF2B5EF4-FFF2-40B4-BE49-F238E27FC236}">
                    <a16:creationId xmlns:a16="http://schemas.microsoft.com/office/drawing/2014/main" id="{00000000-0008-0000-0100-0000E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380</xdr:row>
          <xdr:rowOff>21167</xdr:rowOff>
        </xdr:from>
        <xdr:to>
          <xdr:col>4</xdr:col>
          <xdr:colOff>2570903</xdr:colOff>
          <xdr:row>380</xdr:row>
          <xdr:rowOff>559012</xdr:rowOff>
        </xdr:to>
        <xdr:grpSp>
          <xdr:nvGrpSpPr>
            <xdr:cNvPr id="1803" name="Groupe 1802">
              <a:extLst>
                <a:ext uri="{FF2B5EF4-FFF2-40B4-BE49-F238E27FC236}">
                  <a16:creationId xmlns:a16="http://schemas.microsoft.com/office/drawing/2014/main" id="{00000000-0008-0000-0100-00000B070000}"/>
                </a:ext>
              </a:extLst>
            </xdr:cNvPr>
            <xdr:cNvGrpSpPr>
              <a:grpSpLocks/>
            </xdr:cNvGrpSpPr>
          </xdr:nvGrpSpPr>
          <xdr:grpSpPr>
            <a:xfrm>
              <a:off x="6779313" y="214037334"/>
              <a:ext cx="2459090" cy="537845"/>
              <a:chOff x="7276715" y="6477638"/>
              <a:chExt cx="2462916" cy="618770"/>
            </a:xfrm>
          </xdr:grpSpPr>
          <xdr:sp macro="" textlink="">
            <xdr:nvSpPr>
              <xdr:cNvPr id="24043" name="Check Box 1515" hidden="1">
                <a:extLst>
                  <a:ext uri="{63B3BB69-23CF-44E3-9099-C40C66FF867C}">
                    <a14:compatExt spid="_x0000_s24043"/>
                  </a:ext>
                  <a:ext uri="{FF2B5EF4-FFF2-40B4-BE49-F238E27FC236}">
                    <a16:creationId xmlns:a16="http://schemas.microsoft.com/office/drawing/2014/main" id="{00000000-0008-0000-0100-0000E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44" name="Check Box 1516" hidden="1">
                <a:extLst>
                  <a:ext uri="{63B3BB69-23CF-44E3-9099-C40C66FF867C}">
                    <a14:compatExt spid="_x0000_s24044"/>
                  </a:ext>
                  <a:ext uri="{FF2B5EF4-FFF2-40B4-BE49-F238E27FC236}">
                    <a16:creationId xmlns:a16="http://schemas.microsoft.com/office/drawing/2014/main" id="{00000000-0008-0000-0100-0000E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45" name="Check Box 1517" hidden="1">
                <a:extLst>
                  <a:ext uri="{63B3BB69-23CF-44E3-9099-C40C66FF867C}">
                    <a14:compatExt spid="_x0000_s24045"/>
                  </a:ext>
                  <a:ext uri="{FF2B5EF4-FFF2-40B4-BE49-F238E27FC236}">
                    <a16:creationId xmlns:a16="http://schemas.microsoft.com/office/drawing/2014/main" id="{00000000-0008-0000-0100-0000E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46" name="Check Box 1518" hidden="1">
                <a:extLst>
                  <a:ext uri="{63B3BB69-23CF-44E3-9099-C40C66FF867C}">
                    <a14:compatExt spid="_x0000_s24046"/>
                  </a:ext>
                  <a:ext uri="{FF2B5EF4-FFF2-40B4-BE49-F238E27FC236}">
                    <a16:creationId xmlns:a16="http://schemas.microsoft.com/office/drawing/2014/main" id="{00000000-0008-0000-0100-0000E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381</xdr:row>
          <xdr:rowOff>21167</xdr:rowOff>
        </xdr:from>
        <xdr:to>
          <xdr:col>4</xdr:col>
          <xdr:colOff>2570903</xdr:colOff>
          <xdr:row>381</xdr:row>
          <xdr:rowOff>559012</xdr:rowOff>
        </xdr:to>
        <xdr:grpSp>
          <xdr:nvGrpSpPr>
            <xdr:cNvPr id="1808" name="Groupe 1807">
              <a:extLst>
                <a:ext uri="{FF2B5EF4-FFF2-40B4-BE49-F238E27FC236}">
                  <a16:creationId xmlns:a16="http://schemas.microsoft.com/office/drawing/2014/main" id="{00000000-0008-0000-0100-000010070000}"/>
                </a:ext>
              </a:extLst>
            </xdr:cNvPr>
            <xdr:cNvGrpSpPr>
              <a:grpSpLocks/>
            </xdr:cNvGrpSpPr>
          </xdr:nvGrpSpPr>
          <xdr:grpSpPr>
            <a:xfrm>
              <a:off x="6779313" y="214619417"/>
              <a:ext cx="2459090" cy="537845"/>
              <a:chOff x="7276715" y="6477638"/>
              <a:chExt cx="2462916" cy="618770"/>
            </a:xfrm>
          </xdr:grpSpPr>
          <xdr:sp macro="" textlink="">
            <xdr:nvSpPr>
              <xdr:cNvPr id="24047" name="Check Box 1519" hidden="1">
                <a:extLst>
                  <a:ext uri="{63B3BB69-23CF-44E3-9099-C40C66FF867C}">
                    <a14:compatExt spid="_x0000_s24047"/>
                  </a:ext>
                  <a:ext uri="{FF2B5EF4-FFF2-40B4-BE49-F238E27FC236}">
                    <a16:creationId xmlns:a16="http://schemas.microsoft.com/office/drawing/2014/main" id="{00000000-0008-0000-0100-0000E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48" name="Check Box 1520" hidden="1">
                <a:extLst>
                  <a:ext uri="{63B3BB69-23CF-44E3-9099-C40C66FF867C}">
                    <a14:compatExt spid="_x0000_s24048"/>
                  </a:ext>
                  <a:ext uri="{FF2B5EF4-FFF2-40B4-BE49-F238E27FC236}">
                    <a16:creationId xmlns:a16="http://schemas.microsoft.com/office/drawing/2014/main" id="{00000000-0008-0000-0100-0000F0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49" name="Check Box 1521" hidden="1">
                <a:extLst>
                  <a:ext uri="{63B3BB69-23CF-44E3-9099-C40C66FF867C}">
                    <a14:compatExt spid="_x0000_s24049"/>
                  </a:ext>
                  <a:ext uri="{FF2B5EF4-FFF2-40B4-BE49-F238E27FC236}">
                    <a16:creationId xmlns:a16="http://schemas.microsoft.com/office/drawing/2014/main" id="{00000000-0008-0000-0100-0000F1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50" name="Check Box 1522" hidden="1">
                <a:extLst>
                  <a:ext uri="{63B3BB69-23CF-44E3-9099-C40C66FF867C}">
                    <a14:compatExt spid="_x0000_s24050"/>
                  </a:ext>
                  <a:ext uri="{FF2B5EF4-FFF2-40B4-BE49-F238E27FC236}">
                    <a16:creationId xmlns:a16="http://schemas.microsoft.com/office/drawing/2014/main" id="{00000000-0008-0000-0100-0000F2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382</xdr:row>
          <xdr:rowOff>21167</xdr:rowOff>
        </xdr:from>
        <xdr:to>
          <xdr:col>4</xdr:col>
          <xdr:colOff>2570903</xdr:colOff>
          <xdr:row>382</xdr:row>
          <xdr:rowOff>559012</xdr:rowOff>
        </xdr:to>
        <xdr:grpSp>
          <xdr:nvGrpSpPr>
            <xdr:cNvPr id="1813" name="Groupe 1812">
              <a:extLst>
                <a:ext uri="{FF2B5EF4-FFF2-40B4-BE49-F238E27FC236}">
                  <a16:creationId xmlns:a16="http://schemas.microsoft.com/office/drawing/2014/main" id="{00000000-0008-0000-0100-000015070000}"/>
                </a:ext>
              </a:extLst>
            </xdr:cNvPr>
            <xdr:cNvGrpSpPr>
              <a:grpSpLocks/>
            </xdr:cNvGrpSpPr>
          </xdr:nvGrpSpPr>
          <xdr:grpSpPr>
            <a:xfrm>
              <a:off x="6779313" y="215201500"/>
              <a:ext cx="2459090" cy="537845"/>
              <a:chOff x="7276715" y="6477638"/>
              <a:chExt cx="2462916" cy="618770"/>
            </a:xfrm>
          </xdr:grpSpPr>
          <xdr:sp macro="" textlink="">
            <xdr:nvSpPr>
              <xdr:cNvPr id="24051" name="Check Box 1523" hidden="1">
                <a:extLst>
                  <a:ext uri="{63B3BB69-23CF-44E3-9099-C40C66FF867C}">
                    <a14:compatExt spid="_x0000_s24051"/>
                  </a:ext>
                  <a:ext uri="{FF2B5EF4-FFF2-40B4-BE49-F238E27FC236}">
                    <a16:creationId xmlns:a16="http://schemas.microsoft.com/office/drawing/2014/main" id="{00000000-0008-0000-0100-0000F3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52" name="Check Box 1524" hidden="1">
                <a:extLst>
                  <a:ext uri="{63B3BB69-23CF-44E3-9099-C40C66FF867C}">
                    <a14:compatExt spid="_x0000_s24052"/>
                  </a:ext>
                  <a:ext uri="{FF2B5EF4-FFF2-40B4-BE49-F238E27FC236}">
                    <a16:creationId xmlns:a16="http://schemas.microsoft.com/office/drawing/2014/main" id="{00000000-0008-0000-0100-0000F4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53" name="Check Box 1525" hidden="1">
                <a:extLst>
                  <a:ext uri="{63B3BB69-23CF-44E3-9099-C40C66FF867C}">
                    <a14:compatExt spid="_x0000_s24053"/>
                  </a:ext>
                  <a:ext uri="{FF2B5EF4-FFF2-40B4-BE49-F238E27FC236}">
                    <a16:creationId xmlns:a16="http://schemas.microsoft.com/office/drawing/2014/main" id="{00000000-0008-0000-0100-0000F5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54" name="Check Box 1526" hidden="1">
                <a:extLst>
                  <a:ext uri="{63B3BB69-23CF-44E3-9099-C40C66FF867C}">
                    <a14:compatExt spid="_x0000_s24054"/>
                  </a:ext>
                  <a:ext uri="{FF2B5EF4-FFF2-40B4-BE49-F238E27FC236}">
                    <a16:creationId xmlns:a16="http://schemas.microsoft.com/office/drawing/2014/main" id="{00000000-0008-0000-0100-0000F6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383</xdr:row>
          <xdr:rowOff>21167</xdr:rowOff>
        </xdr:from>
        <xdr:to>
          <xdr:col>4</xdr:col>
          <xdr:colOff>2570903</xdr:colOff>
          <xdr:row>383</xdr:row>
          <xdr:rowOff>559012</xdr:rowOff>
        </xdr:to>
        <xdr:grpSp>
          <xdr:nvGrpSpPr>
            <xdr:cNvPr id="1818" name="Groupe 1817">
              <a:extLst>
                <a:ext uri="{FF2B5EF4-FFF2-40B4-BE49-F238E27FC236}">
                  <a16:creationId xmlns:a16="http://schemas.microsoft.com/office/drawing/2014/main" id="{00000000-0008-0000-0100-00001A070000}"/>
                </a:ext>
              </a:extLst>
            </xdr:cNvPr>
            <xdr:cNvGrpSpPr>
              <a:grpSpLocks/>
            </xdr:cNvGrpSpPr>
          </xdr:nvGrpSpPr>
          <xdr:grpSpPr>
            <a:xfrm>
              <a:off x="6779313" y="215783584"/>
              <a:ext cx="2459090" cy="537845"/>
              <a:chOff x="7276715" y="6477638"/>
              <a:chExt cx="2462916" cy="618770"/>
            </a:xfrm>
          </xdr:grpSpPr>
          <xdr:sp macro="" textlink="">
            <xdr:nvSpPr>
              <xdr:cNvPr id="24055" name="Check Box 1527" hidden="1">
                <a:extLst>
                  <a:ext uri="{63B3BB69-23CF-44E3-9099-C40C66FF867C}">
                    <a14:compatExt spid="_x0000_s24055"/>
                  </a:ext>
                  <a:ext uri="{FF2B5EF4-FFF2-40B4-BE49-F238E27FC236}">
                    <a16:creationId xmlns:a16="http://schemas.microsoft.com/office/drawing/2014/main" id="{00000000-0008-0000-0100-0000F7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56" name="Check Box 1528" hidden="1">
                <a:extLst>
                  <a:ext uri="{63B3BB69-23CF-44E3-9099-C40C66FF867C}">
                    <a14:compatExt spid="_x0000_s24056"/>
                  </a:ext>
                  <a:ext uri="{FF2B5EF4-FFF2-40B4-BE49-F238E27FC236}">
                    <a16:creationId xmlns:a16="http://schemas.microsoft.com/office/drawing/2014/main" id="{00000000-0008-0000-0100-0000F8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57" name="Check Box 1529" hidden="1">
                <a:extLst>
                  <a:ext uri="{63B3BB69-23CF-44E3-9099-C40C66FF867C}">
                    <a14:compatExt spid="_x0000_s24057"/>
                  </a:ext>
                  <a:ext uri="{FF2B5EF4-FFF2-40B4-BE49-F238E27FC236}">
                    <a16:creationId xmlns:a16="http://schemas.microsoft.com/office/drawing/2014/main" id="{00000000-0008-0000-0100-0000F9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58" name="Check Box 1530" hidden="1">
                <a:extLst>
                  <a:ext uri="{63B3BB69-23CF-44E3-9099-C40C66FF867C}">
                    <a14:compatExt spid="_x0000_s24058"/>
                  </a:ext>
                  <a:ext uri="{FF2B5EF4-FFF2-40B4-BE49-F238E27FC236}">
                    <a16:creationId xmlns:a16="http://schemas.microsoft.com/office/drawing/2014/main" id="{00000000-0008-0000-0100-0000FA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384</xdr:row>
          <xdr:rowOff>21167</xdr:rowOff>
        </xdr:from>
        <xdr:to>
          <xdr:col>4</xdr:col>
          <xdr:colOff>2570903</xdr:colOff>
          <xdr:row>384</xdr:row>
          <xdr:rowOff>559012</xdr:rowOff>
        </xdr:to>
        <xdr:grpSp>
          <xdr:nvGrpSpPr>
            <xdr:cNvPr id="1823" name="Groupe 1822">
              <a:extLst>
                <a:ext uri="{FF2B5EF4-FFF2-40B4-BE49-F238E27FC236}">
                  <a16:creationId xmlns:a16="http://schemas.microsoft.com/office/drawing/2014/main" id="{00000000-0008-0000-0100-00001F070000}"/>
                </a:ext>
              </a:extLst>
            </xdr:cNvPr>
            <xdr:cNvGrpSpPr>
              <a:grpSpLocks/>
            </xdr:cNvGrpSpPr>
          </xdr:nvGrpSpPr>
          <xdr:grpSpPr>
            <a:xfrm>
              <a:off x="6779313" y="216365667"/>
              <a:ext cx="2459090" cy="537845"/>
              <a:chOff x="7276715" y="6477638"/>
              <a:chExt cx="2462916" cy="618770"/>
            </a:xfrm>
          </xdr:grpSpPr>
          <xdr:sp macro="" textlink="">
            <xdr:nvSpPr>
              <xdr:cNvPr id="24059" name="Check Box 1531" hidden="1">
                <a:extLst>
                  <a:ext uri="{63B3BB69-23CF-44E3-9099-C40C66FF867C}">
                    <a14:compatExt spid="_x0000_s24059"/>
                  </a:ext>
                  <a:ext uri="{FF2B5EF4-FFF2-40B4-BE49-F238E27FC236}">
                    <a16:creationId xmlns:a16="http://schemas.microsoft.com/office/drawing/2014/main" id="{00000000-0008-0000-0100-0000FB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60" name="Check Box 1532" hidden="1">
                <a:extLst>
                  <a:ext uri="{63B3BB69-23CF-44E3-9099-C40C66FF867C}">
                    <a14:compatExt spid="_x0000_s24060"/>
                  </a:ext>
                  <a:ext uri="{FF2B5EF4-FFF2-40B4-BE49-F238E27FC236}">
                    <a16:creationId xmlns:a16="http://schemas.microsoft.com/office/drawing/2014/main" id="{00000000-0008-0000-0100-0000FC5D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61" name="Check Box 1533" hidden="1">
                <a:extLst>
                  <a:ext uri="{63B3BB69-23CF-44E3-9099-C40C66FF867C}">
                    <a14:compatExt spid="_x0000_s24061"/>
                  </a:ext>
                  <a:ext uri="{FF2B5EF4-FFF2-40B4-BE49-F238E27FC236}">
                    <a16:creationId xmlns:a16="http://schemas.microsoft.com/office/drawing/2014/main" id="{00000000-0008-0000-0100-0000FD5D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62" name="Check Box 1534" hidden="1">
                <a:extLst>
                  <a:ext uri="{63B3BB69-23CF-44E3-9099-C40C66FF867C}">
                    <a14:compatExt spid="_x0000_s24062"/>
                  </a:ext>
                  <a:ext uri="{FF2B5EF4-FFF2-40B4-BE49-F238E27FC236}">
                    <a16:creationId xmlns:a16="http://schemas.microsoft.com/office/drawing/2014/main" id="{00000000-0008-0000-0100-0000FE5D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385</xdr:row>
          <xdr:rowOff>21167</xdr:rowOff>
        </xdr:from>
        <xdr:to>
          <xdr:col>4</xdr:col>
          <xdr:colOff>2570903</xdr:colOff>
          <xdr:row>385</xdr:row>
          <xdr:rowOff>559012</xdr:rowOff>
        </xdr:to>
        <xdr:grpSp>
          <xdr:nvGrpSpPr>
            <xdr:cNvPr id="1828" name="Groupe 1827">
              <a:extLst>
                <a:ext uri="{FF2B5EF4-FFF2-40B4-BE49-F238E27FC236}">
                  <a16:creationId xmlns:a16="http://schemas.microsoft.com/office/drawing/2014/main" id="{00000000-0008-0000-0100-000024070000}"/>
                </a:ext>
              </a:extLst>
            </xdr:cNvPr>
            <xdr:cNvGrpSpPr>
              <a:grpSpLocks/>
            </xdr:cNvGrpSpPr>
          </xdr:nvGrpSpPr>
          <xdr:grpSpPr>
            <a:xfrm>
              <a:off x="6779313" y="216947750"/>
              <a:ext cx="2459090" cy="537845"/>
              <a:chOff x="7276715" y="6477638"/>
              <a:chExt cx="2462916" cy="618770"/>
            </a:xfrm>
          </xdr:grpSpPr>
          <xdr:sp macro="" textlink="">
            <xdr:nvSpPr>
              <xdr:cNvPr id="24063" name="Check Box 1535" hidden="1">
                <a:extLst>
                  <a:ext uri="{63B3BB69-23CF-44E3-9099-C40C66FF867C}">
                    <a14:compatExt spid="_x0000_s24063"/>
                  </a:ext>
                  <a:ext uri="{FF2B5EF4-FFF2-40B4-BE49-F238E27FC236}">
                    <a16:creationId xmlns:a16="http://schemas.microsoft.com/office/drawing/2014/main" id="{00000000-0008-0000-0100-0000FF5D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64" name="Check Box 1536" hidden="1">
                <a:extLst>
                  <a:ext uri="{63B3BB69-23CF-44E3-9099-C40C66FF867C}">
                    <a14:compatExt spid="_x0000_s24064"/>
                  </a:ext>
                  <a:ext uri="{FF2B5EF4-FFF2-40B4-BE49-F238E27FC236}">
                    <a16:creationId xmlns:a16="http://schemas.microsoft.com/office/drawing/2014/main" id="{00000000-0008-0000-0100-00000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65" name="Check Box 1537" hidden="1">
                <a:extLst>
                  <a:ext uri="{63B3BB69-23CF-44E3-9099-C40C66FF867C}">
                    <a14:compatExt spid="_x0000_s24065"/>
                  </a:ext>
                  <a:ext uri="{FF2B5EF4-FFF2-40B4-BE49-F238E27FC236}">
                    <a16:creationId xmlns:a16="http://schemas.microsoft.com/office/drawing/2014/main" id="{00000000-0008-0000-0100-00000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66" name="Check Box 1538" hidden="1">
                <a:extLst>
                  <a:ext uri="{63B3BB69-23CF-44E3-9099-C40C66FF867C}">
                    <a14:compatExt spid="_x0000_s24066"/>
                  </a:ext>
                  <a:ext uri="{FF2B5EF4-FFF2-40B4-BE49-F238E27FC236}">
                    <a16:creationId xmlns:a16="http://schemas.microsoft.com/office/drawing/2014/main" id="{00000000-0008-0000-0100-00000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386</xdr:row>
          <xdr:rowOff>21167</xdr:rowOff>
        </xdr:from>
        <xdr:to>
          <xdr:col>4</xdr:col>
          <xdr:colOff>2570903</xdr:colOff>
          <xdr:row>386</xdr:row>
          <xdr:rowOff>559012</xdr:rowOff>
        </xdr:to>
        <xdr:grpSp>
          <xdr:nvGrpSpPr>
            <xdr:cNvPr id="1833" name="Groupe 1832">
              <a:extLst>
                <a:ext uri="{FF2B5EF4-FFF2-40B4-BE49-F238E27FC236}">
                  <a16:creationId xmlns:a16="http://schemas.microsoft.com/office/drawing/2014/main" id="{00000000-0008-0000-0100-000029070000}"/>
                </a:ext>
              </a:extLst>
            </xdr:cNvPr>
            <xdr:cNvGrpSpPr>
              <a:grpSpLocks/>
            </xdr:cNvGrpSpPr>
          </xdr:nvGrpSpPr>
          <xdr:grpSpPr>
            <a:xfrm>
              <a:off x="6779313" y="217529834"/>
              <a:ext cx="2459090" cy="537845"/>
              <a:chOff x="7276715" y="6477638"/>
              <a:chExt cx="2462916" cy="618770"/>
            </a:xfrm>
          </xdr:grpSpPr>
          <xdr:sp macro="" textlink="">
            <xdr:nvSpPr>
              <xdr:cNvPr id="24067" name="Check Box 1539" hidden="1">
                <a:extLst>
                  <a:ext uri="{63B3BB69-23CF-44E3-9099-C40C66FF867C}">
                    <a14:compatExt spid="_x0000_s24067"/>
                  </a:ext>
                  <a:ext uri="{FF2B5EF4-FFF2-40B4-BE49-F238E27FC236}">
                    <a16:creationId xmlns:a16="http://schemas.microsoft.com/office/drawing/2014/main" id="{00000000-0008-0000-0100-00000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68" name="Check Box 1540" hidden="1">
                <a:extLst>
                  <a:ext uri="{63B3BB69-23CF-44E3-9099-C40C66FF867C}">
                    <a14:compatExt spid="_x0000_s24068"/>
                  </a:ext>
                  <a:ext uri="{FF2B5EF4-FFF2-40B4-BE49-F238E27FC236}">
                    <a16:creationId xmlns:a16="http://schemas.microsoft.com/office/drawing/2014/main" id="{00000000-0008-0000-0100-00000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69" name="Check Box 1541" hidden="1">
                <a:extLst>
                  <a:ext uri="{63B3BB69-23CF-44E3-9099-C40C66FF867C}">
                    <a14:compatExt spid="_x0000_s24069"/>
                  </a:ext>
                  <a:ext uri="{FF2B5EF4-FFF2-40B4-BE49-F238E27FC236}">
                    <a16:creationId xmlns:a16="http://schemas.microsoft.com/office/drawing/2014/main" id="{00000000-0008-0000-0100-00000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70" name="Check Box 1542" hidden="1">
                <a:extLst>
                  <a:ext uri="{63B3BB69-23CF-44E3-9099-C40C66FF867C}">
                    <a14:compatExt spid="_x0000_s24070"/>
                  </a:ext>
                  <a:ext uri="{FF2B5EF4-FFF2-40B4-BE49-F238E27FC236}">
                    <a16:creationId xmlns:a16="http://schemas.microsoft.com/office/drawing/2014/main" id="{00000000-0008-0000-0100-00000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387</xdr:row>
          <xdr:rowOff>21167</xdr:rowOff>
        </xdr:from>
        <xdr:to>
          <xdr:col>4</xdr:col>
          <xdr:colOff>2570903</xdr:colOff>
          <xdr:row>387</xdr:row>
          <xdr:rowOff>559012</xdr:rowOff>
        </xdr:to>
        <xdr:grpSp>
          <xdr:nvGrpSpPr>
            <xdr:cNvPr id="1838" name="Groupe 1837">
              <a:extLst>
                <a:ext uri="{FF2B5EF4-FFF2-40B4-BE49-F238E27FC236}">
                  <a16:creationId xmlns:a16="http://schemas.microsoft.com/office/drawing/2014/main" id="{00000000-0008-0000-0100-00002E070000}"/>
                </a:ext>
              </a:extLst>
            </xdr:cNvPr>
            <xdr:cNvGrpSpPr>
              <a:grpSpLocks/>
            </xdr:cNvGrpSpPr>
          </xdr:nvGrpSpPr>
          <xdr:grpSpPr>
            <a:xfrm>
              <a:off x="6779313" y="218111917"/>
              <a:ext cx="2459090" cy="537845"/>
              <a:chOff x="7276715" y="6477638"/>
              <a:chExt cx="2462916" cy="618770"/>
            </a:xfrm>
          </xdr:grpSpPr>
          <xdr:sp macro="" textlink="">
            <xdr:nvSpPr>
              <xdr:cNvPr id="24071" name="Check Box 1543" hidden="1">
                <a:extLst>
                  <a:ext uri="{63B3BB69-23CF-44E3-9099-C40C66FF867C}">
                    <a14:compatExt spid="_x0000_s24071"/>
                  </a:ext>
                  <a:ext uri="{FF2B5EF4-FFF2-40B4-BE49-F238E27FC236}">
                    <a16:creationId xmlns:a16="http://schemas.microsoft.com/office/drawing/2014/main" id="{00000000-0008-0000-0100-00000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72" name="Check Box 1544" hidden="1">
                <a:extLst>
                  <a:ext uri="{63B3BB69-23CF-44E3-9099-C40C66FF867C}">
                    <a14:compatExt spid="_x0000_s24072"/>
                  </a:ext>
                  <a:ext uri="{FF2B5EF4-FFF2-40B4-BE49-F238E27FC236}">
                    <a16:creationId xmlns:a16="http://schemas.microsoft.com/office/drawing/2014/main" id="{00000000-0008-0000-0100-00000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73" name="Check Box 1545" hidden="1">
                <a:extLst>
                  <a:ext uri="{63B3BB69-23CF-44E3-9099-C40C66FF867C}">
                    <a14:compatExt spid="_x0000_s24073"/>
                  </a:ext>
                  <a:ext uri="{FF2B5EF4-FFF2-40B4-BE49-F238E27FC236}">
                    <a16:creationId xmlns:a16="http://schemas.microsoft.com/office/drawing/2014/main" id="{00000000-0008-0000-0100-00000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74" name="Check Box 1546" hidden="1">
                <a:extLst>
                  <a:ext uri="{63B3BB69-23CF-44E3-9099-C40C66FF867C}">
                    <a14:compatExt spid="_x0000_s24074"/>
                  </a:ext>
                  <a:ext uri="{FF2B5EF4-FFF2-40B4-BE49-F238E27FC236}">
                    <a16:creationId xmlns:a16="http://schemas.microsoft.com/office/drawing/2014/main" id="{00000000-0008-0000-0100-00000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388</xdr:row>
          <xdr:rowOff>21167</xdr:rowOff>
        </xdr:from>
        <xdr:to>
          <xdr:col>4</xdr:col>
          <xdr:colOff>2570903</xdr:colOff>
          <xdr:row>388</xdr:row>
          <xdr:rowOff>559012</xdr:rowOff>
        </xdr:to>
        <xdr:grpSp>
          <xdr:nvGrpSpPr>
            <xdr:cNvPr id="1843" name="Groupe 1842">
              <a:extLst>
                <a:ext uri="{FF2B5EF4-FFF2-40B4-BE49-F238E27FC236}">
                  <a16:creationId xmlns:a16="http://schemas.microsoft.com/office/drawing/2014/main" id="{00000000-0008-0000-0100-000033070000}"/>
                </a:ext>
              </a:extLst>
            </xdr:cNvPr>
            <xdr:cNvGrpSpPr>
              <a:grpSpLocks/>
            </xdr:cNvGrpSpPr>
          </xdr:nvGrpSpPr>
          <xdr:grpSpPr>
            <a:xfrm>
              <a:off x="6779313" y="218694000"/>
              <a:ext cx="2459090" cy="537845"/>
              <a:chOff x="7276715" y="6477638"/>
              <a:chExt cx="2462916" cy="618770"/>
            </a:xfrm>
          </xdr:grpSpPr>
          <xdr:sp macro="" textlink="">
            <xdr:nvSpPr>
              <xdr:cNvPr id="24075" name="Check Box 1547" hidden="1">
                <a:extLst>
                  <a:ext uri="{63B3BB69-23CF-44E3-9099-C40C66FF867C}">
                    <a14:compatExt spid="_x0000_s24075"/>
                  </a:ext>
                  <a:ext uri="{FF2B5EF4-FFF2-40B4-BE49-F238E27FC236}">
                    <a16:creationId xmlns:a16="http://schemas.microsoft.com/office/drawing/2014/main" id="{00000000-0008-0000-0100-00000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76" name="Check Box 1548" hidden="1">
                <a:extLst>
                  <a:ext uri="{63B3BB69-23CF-44E3-9099-C40C66FF867C}">
                    <a14:compatExt spid="_x0000_s24076"/>
                  </a:ext>
                  <a:ext uri="{FF2B5EF4-FFF2-40B4-BE49-F238E27FC236}">
                    <a16:creationId xmlns:a16="http://schemas.microsoft.com/office/drawing/2014/main" id="{00000000-0008-0000-0100-00000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77" name="Check Box 1549" hidden="1">
                <a:extLst>
                  <a:ext uri="{63B3BB69-23CF-44E3-9099-C40C66FF867C}">
                    <a14:compatExt spid="_x0000_s24077"/>
                  </a:ext>
                  <a:ext uri="{FF2B5EF4-FFF2-40B4-BE49-F238E27FC236}">
                    <a16:creationId xmlns:a16="http://schemas.microsoft.com/office/drawing/2014/main" id="{00000000-0008-0000-0100-00000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78" name="Check Box 1550" hidden="1">
                <a:extLst>
                  <a:ext uri="{63B3BB69-23CF-44E3-9099-C40C66FF867C}">
                    <a14:compatExt spid="_x0000_s24078"/>
                  </a:ext>
                  <a:ext uri="{FF2B5EF4-FFF2-40B4-BE49-F238E27FC236}">
                    <a16:creationId xmlns:a16="http://schemas.microsoft.com/office/drawing/2014/main" id="{00000000-0008-0000-0100-00000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389</xdr:row>
          <xdr:rowOff>21167</xdr:rowOff>
        </xdr:from>
        <xdr:to>
          <xdr:col>4</xdr:col>
          <xdr:colOff>2570903</xdr:colOff>
          <xdr:row>389</xdr:row>
          <xdr:rowOff>559012</xdr:rowOff>
        </xdr:to>
        <xdr:grpSp>
          <xdr:nvGrpSpPr>
            <xdr:cNvPr id="1848" name="Groupe 1847">
              <a:extLst>
                <a:ext uri="{FF2B5EF4-FFF2-40B4-BE49-F238E27FC236}">
                  <a16:creationId xmlns:a16="http://schemas.microsoft.com/office/drawing/2014/main" id="{00000000-0008-0000-0100-000038070000}"/>
                </a:ext>
              </a:extLst>
            </xdr:cNvPr>
            <xdr:cNvGrpSpPr>
              <a:grpSpLocks/>
            </xdr:cNvGrpSpPr>
          </xdr:nvGrpSpPr>
          <xdr:grpSpPr>
            <a:xfrm>
              <a:off x="6779313" y="219276084"/>
              <a:ext cx="2459090" cy="537845"/>
              <a:chOff x="7276715" y="6477638"/>
              <a:chExt cx="2462916" cy="618770"/>
            </a:xfrm>
          </xdr:grpSpPr>
          <xdr:sp macro="" textlink="">
            <xdr:nvSpPr>
              <xdr:cNvPr id="24079" name="Check Box 1551" hidden="1">
                <a:extLst>
                  <a:ext uri="{63B3BB69-23CF-44E3-9099-C40C66FF867C}">
                    <a14:compatExt spid="_x0000_s24079"/>
                  </a:ext>
                  <a:ext uri="{FF2B5EF4-FFF2-40B4-BE49-F238E27FC236}">
                    <a16:creationId xmlns:a16="http://schemas.microsoft.com/office/drawing/2014/main" id="{00000000-0008-0000-0100-00000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80" name="Check Box 1552" hidden="1">
                <a:extLst>
                  <a:ext uri="{63B3BB69-23CF-44E3-9099-C40C66FF867C}">
                    <a14:compatExt spid="_x0000_s24080"/>
                  </a:ext>
                  <a:ext uri="{FF2B5EF4-FFF2-40B4-BE49-F238E27FC236}">
                    <a16:creationId xmlns:a16="http://schemas.microsoft.com/office/drawing/2014/main" id="{00000000-0008-0000-0100-00001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81" name="Check Box 1553" hidden="1">
                <a:extLst>
                  <a:ext uri="{63B3BB69-23CF-44E3-9099-C40C66FF867C}">
                    <a14:compatExt spid="_x0000_s24081"/>
                  </a:ext>
                  <a:ext uri="{FF2B5EF4-FFF2-40B4-BE49-F238E27FC236}">
                    <a16:creationId xmlns:a16="http://schemas.microsoft.com/office/drawing/2014/main" id="{00000000-0008-0000-0100-00001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82" name="Check Box 1554" hidden="1">
                <a:extLst>
                  <a:ext uri="{63B3BB69-23CF-44E3-9099-C40C66FF867C}">
                    <a14:compatExt spid="_x0000_s24082"/>
                  </a:ext>
                  <a:ext uri="{FF2B5EF4-FFF2-40B4-BE49-F238E27FC236}">
                    <a16:creationId xmlns:a16="http://schemas.microsoft.com/office/drawing/2014/main" id="{00000000-0008-0000-0100-00001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390</xdr:row>
          <xdr:rowOff>21167</xdr:rowOff>
        </xdr:from>
        <xdr:to>
          <xdr:col>4</xdr:col>
          <xdr:colOff>2570903</xdr:colOff>
          <xdr:row>390</xdr:row>
          <xdr:rowOff>559012</xdr:rowOff>
        </xdr:to>
        <xdr:grpSp>
          <xdr:nvGrpSpPr>
            <xdr:cNvPr id="1853" name="Groupe 1852">
              <a:extLst>
                <a:ext uri="{FF2B5EF4-FFF2-40B4-BE49-F238E27FC236}">
                  <a16:creationId xmlns:a16="http://schemas.microsoft.com/office/drawing/2014/main" id="{00000000-0008-0000-0100-00003D070000}"/>
                </a:ext>
              </a:extLst>
            </xdr:cNvPr>
            <xdr:cNvGrpSpPr>
              <a:grpSpLocks/>
            </xdr:cNvGrpSpPr>
          </xdr:nvGrpSpPr>
          <xdr:grpSpPr>
            <a:xfrm>
              <a:off x="6779313" y="219858167"/>
              <a:ext cx="2459090" cy="537845"/>
              <a:chOff x="7276715" y="6477638"/>
              <a:chExt cx="2462916" cy="618770"/>
            </a:xfrm>
          </xdr:grpSpPr>
          <xdr:sp macro="" textlink="">
            <xdr:nvSpPr>
              <xdr:cNvPr id="24083" name="Check Box 1555" hidden="1">
                <a:extLst>
                  <a:ext uri="{63B3BB69-23CF-44E3-9099-C40C66FF867C}">
                    <a14:compatExt spid="_x0000_s24083"/>
                  </a:ext>
                  <a:ext uri="{FF2B5EF4-FFF2-40B4-BE49-F238E27FC236}">
                    <a16:creationId xmlns:a16="http://schemas.microsoft.com/office/drawing/2014/main" id="{00000000-0008-0000-0100-00001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84" name="Check Box 1556" hidden="1">
                <a:extLst>
                  <a:ext uri="{63B3BB69-23CF-44E3-9099-C40C66FF867C}">
                    <a14:compatExt spid="_x0000_s24084"/>
                  </a:ext>
                  <a:ext uri="{FF2B5EF4-FFF2-40B4-BE49-F238E27FC236}">
                    <a16:creationId xmlns:a16="http://schemas.microsoft.com/office/drawing/2014/main" id="{00000000-0008-0000-0100-00001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85" name="Check Box 1557" hidden="1">
                <a:extLst>
                  <a:ext uri="{63B3BB69-23CF-44E3-9099-C40C66FF867C}">
                    <a14:compatExt spid="_x0000_s24085"/>
                  </a:ext>
                  <a:ext uri="{FF2B5EF4-FFF2-40B4-BE49-F238E27FC236}">
                    <a16:creationId xmlns:a16="http://schemas.microsoft.com/office/drawing/2014/main" id="{00000000-0008-0000-0100-00001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86" name="Check Box 1558" hidden="1">
                <a:extLst>
                  <a:ext uri="{63B3BB69-23CF-44E3-9099-C40C66FF867C}">
                    <a14:compatExt spid="_x0000_s24086"/>
                  </a:ext>
                  <a:ext uri="{FF2B5EF4-FFF2-40B4-BE49-F238E27FC236}">
                    <a16:creationId xmlns:a16="http://schemas.microsoft.com/office/drawing/2014/main" id="{00000000-0008-0000-0100-00001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391</xdr:row>
          <xdr:rowOff>21167</xdr:rowOff>
        </xdr:from>
        <xdr:to>
          <xdr:col>4</xdr:col>
          <xdr:colOff>2570903</xdr:colOff>
          <xdr:row>391</xdr:row>
          <xdr:rowOff>559012</xdr:rowOff>
        </xdr:to>
        <xdr:grpSp>
          <xdr:nvGrpSpPr>
            <xdr:cNvPr id="1858" name="Groupe 1857">
              <a:extLst>
                <a:ext uri="{FF2B5EF4-FFF2-40B4-BE49-F238E27FC236}">
                  <a16:creationId xmlns:a16="http://schemas.microsoft.com/office/drawing/2014/main" id="{00000000-0008-0000-0100-000042070000}"/>
                </a:ext>
              </a:extLst>
            </xdr:cNvPr>
            <xdr:cNvGrpSpPr>
              <a:grpSpLocks/>
            </xdr:cNvGrpSpPr>
          </xdr:nvGrpSpPr>
          <xdr:grpSpPr>
            <a:xfrm>
              <a:off x="6779313" y="220440250"/>
              <a:ext cx="2459090" cy="537845"/>
              <a:chOff x="7276715" y="6477638"/>
              <a:chExt cx="2462916" cy="618770"/>
            </a:xfrm>
          </xdr:grpSpPr>
          <xdr:sp macro="" textlink="">
            <xdr:nvSpPr>
              <xdr:cNvPr id="24087" name="Check Box 1559" hidden="1">
                <a:extLst>
                  <a:ext uri="{63B3BB69-23CF-44E3-9099-C40C66FF867C}">
                    <a14:compatExt spid="_x0000_s24087"/>
                  </a:ext>
                  <a:ext uri="{FF2B5EF4-FFF2-40B4-BE49-F238E27FC236}">
                    <a16:creationId xmlns:a16="http://schemas.microsoft.com/office/drawing/2014/main" id="{00000000-0008-0000-0100-00001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88" name="Check Box 1560" hidden="1">
                <a:extLst>
                  <a:ext uri="{63B3BB69-23CF-44E3-9099-C40C66FF867C}">
                    <a14:compatExt spid="_x0000_s24088"/>
                  </a:ext>
                  <a:ext uri="{FF2B5EF4-FFF2-40B4-BE49-F238E27FC236}">
                    <a16:creationId xmlns:a16="http://schemas.microsoft.com/office/drawing/2014/main" id="{00000000-0008-0000-0100-00001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89" name="Check Box 1561" hidden="1">
                <a:extLst>
                  <a:ext uri="{63B3BB69-23CF-44E3-9099-C40C66FF867C}">
                    <a14:compatExt spid="_x0000_s24089"/>
                  </a:ext>
                  <a:ext uri="{FF2B5EF4-FFF2-40B4-BE49-F238E27FC236}">
                    <a16:creationId xmlns:a16="http://schemas.microsoft.com/office/drawing/2014/main" id="{00000000-0008-0000-0100-00001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90" name="Check Box 1562" hidden="1">
                <a:extLst>
                  <a:ext uri="{63B3BB69-23CF-44E3-9099-C40C66FF867C}">
                    <a14:compatExt spid="_x0000_s24090"/>
                  </a:ext>
                  <a:ext uri="{FF2B5EF4-FFF2-40B4-BE49-F238E27FC236}">
                    <a16:creationId xmlns:a16="http://schemas.microsoft.com/office/drawing/2014/main" id="{00000000-0008-0000-0100-00001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392</xdr:row>
          <xdr:rowOff>21167</xdr:rowOff>
        </xdr:from>
        <xdr:to>
          <xdr:col>4</xdr:col>
          <xdr:colOff>2570903</xdr:colOff>
          <xdr:row>392</xdr:row>
          <xdr:rowOff>559012</xdr:rowOff>
        </xdr:to>
        <xdr:grpSp>
          <xdr:nvGrpSpPr>
            <xdr:cNvPr id="1863" name="Groupe 1862">
              <a:extLst>
                <a:ext uri="{FF2B5EF4-FFF2-40B4-BE49-F238E27FC236}">
                  <a16:creationId xmlns:a16="http://schemas.microsoft.com/office/drawing/2014/main" id="{00000000-0008-0000-0100-000047070000}"/>
                </a:ext>
              </a:extLst>
            </xdr:cNvPr>
            <xdr:cNvGrpSpPr>
              <a:grpSpLocks/>
            </xdr:cNvGrpSpPr>
          </xdr:nvGrpSpPr>
          <xdr:grpSpPr>
            <a:xfrm>
              <a:off x="6779313" y="221022334"/>
              <a:ext cx="2459090" cy="537845"/>
              <a:chOff x="7276715" y="6477638"/>
              <a:chExt cx="2462916" cy="618770"/>
            </a:xfrm>
          </xdr:grpSpPr>
          <xdr:sp macro="" textlink="">
            <xdr:nvSpPr>
              <xdr:cNvPr id="24091" name="Check Box 1563" hidden="1">
                <a:extLst>
                  <a:ext uri="{63B3BB69-23CF-44E3-9099-C40C66FF867C}">
                    <a14:compatExt spid="_x0000_s24091"/>
                  </a:ext>
                  <a:ext uri="{FF2B5EF4-FFF2-40B4-BE49-F238E27FC236}">
                    <a16:creationId xmlns:a16="http://schemas.microsoft.com/office/drawing/2014/main" id="{00000000-0008-0000-0100-00001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92" name="Check Box 1564" hidden="1">
                <a:extLst>
                  <a:ext uri="{63B3BB69-23CF-44E3-9099-C40C66FF867C}">
                    <a14:compatExt spid="_x0000_s24092"/>
                  </a:ext>
                  <a:ext uri="{FF2B5EF4-FFF2-40B4-BE49-F238E27FC236}">
                    <a16:creationId xmlns:a16="http://schemas.microsoft.com/office/drawing/2014/main" id="{00000000-0008-0000-0100-00001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93" name="Check Box 1565" hidden="1">
                <a:extLst>
                  <a:ext uri="{63B3BB69-23CF-44E3-9099-C40C66FF867C}">
                    <a14:compatExt spid="_x0000_s24093"/>
                  </a:ext>
                  <a:ext uri="{FF2B5EF4-FFF2-40B4-BE49-F238E27FC236}">
                    <a16:creationId xmlns:a16="http://schemas.microsoft.com/office/drawing/2014/main" id="{00000000-0008-0000-0100-00001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94" name="Check Box 1566" hidden="1">
                <a:extLst>
                  <a:ext uri="{63B3BB69-23CF-44E3-9099-C40C66FF867C}">
                    <a14:compatExt spid="_x0000_s24094"/>
                  </a:ext>
                  <a:ext uri="{FF2B5EF4-FFF2-40B4-BE49-F238E27FC236}">
                    <a16:creationId xmlns:a16="http://schemas.microsoft.com/office/drawing/2014/main" id="{00000000-0008-0000-0100-00001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393</xdr:row>
          <xdr:rowOff>21167</xdr:rowOff>
        </xdr:from>
        <xdr:to>
          <xdr:col>4</xdr:col>
          <xdr:colOff>2570903</xdr:colOff>
          <xdr:row>393</xdr:row>
          <xdr:rowOff>559012</xdr:rowOff>
        </xdr:to>
        <xdr:grpSp>
          <xdr:nvGrpSpPr>
            <xdr:cNvPr id="1868" name="Groupe 1867">
              <a:extLst>
                <a:ext uri="{FF2B5EF4-FFF2-40B4-BE49-F238E27FC236}">
                  <a16:creationId xmlns:a16="http://schemas.microsoft.com/office/drawing/2014/main" id="{00000000-0008-0000-0100-00004C070000}"/>
                </a:ext>
              </a:extLst>
            </xdr:cNvPr>
            <xdr:cNvGrpSpPr>
              <a:grpSpLocks/>
            </xdr:cNvGrpSpPr>
          </xdr:nvGrpSpPr>
          <xdr:grpSpPr>
            <a:xfrm>
              <a:off x="6779313" y="221604417"/>
              <a:ext cx="2459090" cy="537845"/>
              <a:chOff x="7276715" y="6477638"/>
              <a:chExt cx="2462916" cy="618770"/>
            </a:xfrm>
          </xdr:grpSpPr>
          <xdr:sp macro="" textlink="">
            <xdr:nvSpPr>
              <xdr:cNvPr id="24095" name="Check Box 1567" hidden="1">
                <a:extLst>
                  <a:ext uri="{63B3BB69-23CF-44E3-9099-C40C66FF867C}">
                    <a14:compatExt spid="_x0000_s24095"/>
                  </a:ext>
                  <a:ext uri="{FF2B5EF4-FFF2-40B4-BE49-F238E27FC236}">
                    <a16:creationId xmlns:a16="http://schemas.microsoft.com/office/drawing/2014/main" id="{00000000-0008-0000-0100-00001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096" name="Check Box 1568" hidden="1">
                <a:extLst>
                  <a:ext uri="{63B3BB69-23CF-44E3-9099-C40C66FF867C}">
                    <a14:compatExt spid="_x0000_s24096"/>
                  </a:ext>
                  <a:ext uri="{FF2B5EF4-FFF2-40B4-BE49-F238E27FC236}">
                    <a16:creationId xmlns:a16="http://schemas.microsoft.com/office/drawing/2014/main" id="{00000000-0008-0000-0100-00002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097" name="Check Box 1569" hidden="1">
                <a:extLst>
                  <a:ext uri="{63B3BB69-23CF-44E3-9099-C40C66FF867C}">
                    <a14:compatExt spid="_x0000_s24097"/>
                  </a:ext>
                  <a:ext uri="{FF2B5EF4-FFF2-40B4-BE49-F238E27FC236}">
                    <a16:creationId xmlns:a16="http://schemas.microsoft.com/office/drawing/2014/main" id="{00000000-0008-0000-0100-00002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098" name="Check Box 1570" hidden="1">
                <a:extLst>
                  <a:ext uri="{63B3BB69-23CF-44E3-9099-C40C66FF867C}">
                    <a14:compatExt spid="_x0000_s24098"/>
                  </a:ext>
                  <a:ext uri="{FF2B5EF4-FFF2-40B4-BE49-F238E27FC236}">
                    <a16:creationId xmlns:a16="http://schemas.microsoft.com/office/drawing/2014/main" id="{00000000-0008-0000-0100-00002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394</xdr:row>
          <xdr:rowOff>21167</xdr:rowOff>
        </xdr:from>
        <xdr:to>
          <xdr:col>4</xdr:col>
          <xdr:colOff>2570903</xdr:colOff>
          <xdr:row>394</xdr:row>
          <xdr:rowOff>559012</xdr:rowOff>
        </xdr:to>
        <xdr:grpSp>
          <xdr:nvGrpSpPr>
            <xdr:cNvPr id="1873" name="Groupe 1872">
              <a:extLst>
                <a:ext uri="{FF2B5EF4-FFF2-40B4-BE49-F238E27FC236}">
                  <a16:creationId xmlns:a16="http://schemas.microsoft.com/office/drawing/2014/main" id="{00000000-0008-0000-0100-000051070000}"/>
                </a:ext>
              </a:extLst>
            </xdr:cNvPr>
            <xdr:cNvGrpSpPr>
              <a:grpSpLocks/>
            </xdr:cNvGrpSpPr>
          </xdr:nvGrpSpPr>
          <xdr:grpSpPr>
            <a:xfrm>
              <a:off x="6779313" y="222186500"/>
              <a:ext cx="2459090" cy="537845"/>
              <a:chOff x="7276715" y="6477638"/>
              <a:chExt cx="2462916" cy="618770"/>
            </a:xfrm>
          </xdr:grpSpPr>
          <xdr:sp macro="" textlink="">
            <xdr:nvSpPr>
              <xdr:cNvPr id="24099" name="Check Box 1571" hidden="1">
                <a:extLst>
                  <a:ext uri="{63B3BB69-23CF-44E3-9099-C40C66FF867C}">
                    <a14:compatExt spid="_x0000_s24099"/>
                  </a:ext>
                  <a:ext uri="{FF2B5EF4-FFF2-40B4-BE49-F238E27FC236}">
                    <a16:creationId xmlns:a16="http://schemas.microsoft.com/office/drawing/2014/main" id="{00000000-0008-0000-0100-00002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00" name="Check Box 1572" hidden="1">
                <a:extLst>
                  <a:ext uri="{63B3BB69-23CF-44E3-9099-C40C66FF867C}">
                    <a14:compatExt spid="_x0000_s24100"/>
                  </a:ext>
                  <a:ext uri="{FF2B5EF4-FFF2-40B4-BE49-F238E27FC236}">
                    <a16:creationId xmlns:a16="http://schemas.microsoft.com/office/drawing/2014/main" id="{00000000-0008-0000-0100-00002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01" name="Check Box 1573" hidden="1">
                <a:extLst>
                  <a:ext uri="{63B3BB69-23CF-44E3-9099-C40C66FF867C}">
                    <a14:compatExt spid="_x0000_s24101"/>
                  </a:ext>
                  <a:ext uri="{FF2B5EF4-FFF2-40B4-BE49-F238E27FC236}">
                    <a16:creationId xmlns:a16="http://schemas.microsoft.com/office/drawing/2014/main" id="{00000000-0008-0000-0100-00002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02" name="Check Box 1574" hidden="1">
                <a:extLst>
                  <a:ext uri="{63B3BB69-23CF-44E3-9099-C40C66FF867C}">
                    <a14:compatExt spid="_x0000_s24102"/>
                  </a:ext>
                  <a:ext uri="{FF2B5EF4-FFF2-40B4-BE49-F238E27FC236}">
                    <a16:creationId xmlns:a16="http://schemas.microsoft.com/office/drawing/2014/main" id="{00000000-0008-0000-0100-00002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395</xdr:row>
          <xdr:rowOff>21167</xdr:rowOff>
        </xdr:from>
        <xdr:to>
          <xdr:col>4</xdr:col>
          <xdr:colOff>2570903</xdr:colOff>
          <xdr:row>395</xdr:row>
          <xdr:rowOff>559012</xdr:rowOff>
        </xdr:to>
        <xdr:grpSp>
          <xdr:nvGrpSpPr>
            <xdr:cNvPr id="1878" name="Groupe 1877">
              <a:extLst>
                <a:ext uri="{FF2B5EF4-FFF2-40B4-BE49-F238E27FC236}">
                  <a16:creationId xmlns:a16="http://schemas.microsoft.com/office/drawing/2014/main" id="{00000000-0008-0000-0100-000056070000}"/>
                </a:ext>
              </a:extLst>
            </xdr:cNvPr>
            <xdr:cNvGrpSpPr>
              <a:grpSpLocks/>
            </xdr:cNvGrpSpPr>
          </xdr:nvGrpSpPr>
          <xdr:grpSpPr>
            <a:xfrm>
              <a:off x="6779313" y="222768584"/>
              <a:ext cx="2459090" cy="537845"/>
              <a:chOff x="7276715" y="6477638"/>
              <a:chExt cx="2462916" cy="618770"/>
            </a:xfrm>
          </xdr:grpSpPr>
          <xdr:sp macro="" textlink="">
            <xdr:nvSpPr>
              <xdr:cNvPr id="24103" name="Check Box 1575" hidden="1">
                <a:extLst>
                  <a:ext uri="{63B3BB69-23CF-44E3-9099-C40C66FF867C}">
                    <a14:compatExt spid="_x0000_s24103"/>
                  </a:ext>
                  <a:ext uri="{FF2B5EF4-FFF2-40B4-BE49-F238E27FC236}">
                    <a16:creationId xmlns:a16="http://schemas.microsoft.com/office/drawing/2014/main" id="{00000000-0008-0000-0100-00002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04" name="Check Box 1576" hidden="1">
                <a:extLst>
                  <a:ext uri="{63B3BB69-23CF-44E3-9099-C40C66FF867C}">
                    <a14:compatExt spid="_x0000_s24104"/>
                  </a:ext>
                  <a:ext uri="{FF2B5EF4-FFF2-40B4-BE49-F238E27FC236}">
                    <a16:creationId xmlns:a16="http://schemas.microsoft.com/office/drawing/2014/main" id="{00000000-0008-0000-0100-00002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05" name="Check Box 1577" hidden="1">
                <a:extLst>
                  <a:ext uri="{63B3BB69-23CF-44E3-9099-C40C66FF867C}">
                    <a14:compatExt spid="_x0000_s24105"/>
                  </a:ext>
                  <a:ext uri="{FF2B5EF4-FFF2-40B4-BE49-F238E27FC236}">
                    <a16:creationId xmlns:a16="http://schemas.microsoft.com/office/drawing/2014/main" id="{00000000-0008-0000-0100-00002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06" name="Check Box 1578" hidden="1">
                <a:extLst>
                  <a:ext uri="{63B3BB69-23CF-44E3-9099-C40C66FF867C}">
                    <a14:compatExt spid="_x0000_s24106"/>
                  </a:ext>
                  <a:ext uri="{FF2B5EF4-FFF2-40B4-BE49-F238E27FC236}">
                    <a16:creationId xmlns:a16="http://schemas.microsoft.com/office/drawing/2014/main" id="{00000000-0008-0000-0100-00002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396</xdr:row>
          <xdr:rowOff>21167</xdr:rowOff>
        </xdr:from>
        <xdr:to>
          <xdr:col>4</xdr:col>
          <xdr:colOff>2570903</xdr:colOff>
          <xdr:row>396</xdr:row>
          <xdr:rowOff>559012</xdr:rowOff>
        </xdr:to>
        <xdr:grpSp>
          <xdr:nvGrpSpPr>
            <xdr:cNvPr id="1883" name="Groupe 1882">
              <a:extLst>
                <a:ext uri="{FF2B5EF4-FFF2-40B4-BE49-F238E27FC236}">
                  <a16:creationId xmlns:a16="http://schemas.microsoft.com/office/drawing/2014/main" id="{00000000-0008-0000-0100-00005B070000}"/>
                </a:ext>
              </a:extLst>
            </xdr:cNvPr>
            <xdr:cNvGrpSpPr>
              <a:grpSpLocks/>
            </xdr:cNvGrpSpPr>
          </xdr:nvGrpSpPr>
          <xdr:grpSpPr>
            <a:xfrm>
              <a:off x="6779313" y="223350667"/>
              <a:ext cx="2459090" cy="537845"/>
              <a:chOff x="7276715" y="6477638"/>
              <a:chExt cx="2462916" cy="618770"/>
            </a:xfrm>
          </xdr:grpSpPr>
          <xdr:sp macro="" textlink="">
            <xdr:nvSpPr>
              <xdr:cNvPr id="24107" name="Check Box 1579" hidden="1">
                <a:extLst>
                  <a:ext uri="{63B3BB69-23CF-44E3-9099-C40C66FF867C}">
                    <a14:compatExt spid="_x0000_s24107"/>
                  </a:ext>
                  <a:ext uri="{FF2B5EF4-FFF2-40B4-BE49-F238E27FC236}">
                    <a16:creationId xmlns:a16="http://schemas.microsoft.com/office/drawing/2014/main" id="{00000000-0008-0000-0100-00002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08" name="Check Box 1580" hidden="1">
                <a:extLst>
                  <a:ext uri="{63B3BB69-23CF-44E3-9099-C40C66FF867C}">
                    <a14:compatExt spid="_x0000_s24108"/>
                  </a:ext>
                  <a:ext uri="{FF2B5EF4-FFF2-40B4-BE49-F238E27FC236}">
                    <a16:creationId xmlns:a16="http://schemas.microsoft.com/office/drawing/2014/main" id="{00000000-0008-0000-0100-00002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09" name="Check Box 1581" hidden="1">
                <a:extLst>
                  <a:ext uri="{63B3BB69-23CF-44E3-9099-C40C66FF867C}">
                    <a14:compatExt spid="_x0000_s24109"/>
                  </a:ext>
                  <a:ext uri="{FF2B5EF4-FFF2-40B4-BE49-F238E27FC236}">
                    <a16:creationId xmlns:a16="http://schemas.microsoft.com/office/drawing/2014/main" id="{00000000-0008-0000-0100-00002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10" name="Check Box 1582" hidden="1">
                <a:extLst>
                  <a:ext uri="{63B3BB69-23CF-44E3-9099-C40C66FF867C}">
                    <a14:compatExt spid="_x0000_s24110"/>
                  </a:ext>
                  <a:ext uri="{FF2B5EF4-FFF2-40B4-BE49-F238E27FC236}">
                    <a16:creationId xmlns:a16="http://schemas.microsoft.com/office/drawing/2014/main" id="{00000000-0008-0000-0100-00002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397</xdr:row>
          <xdr:rowOff>21167</xdr:rowOff>
        </xdr:from>
        <xdr:to>
          <xdr:col>4</xdr:col>
          <xdr:colOff>2570903</xdr:colOff>
          <xdr:row>397</xdr:row>
          <xdr:rowOff>559012</xdr:rowOff>
        </xdr:to>
        <xdr:grpSp>
          <xdr:nvGrpSpPr>
            <xdr:cNvPr id="1888" name="Groupe 1887">
              <a:extLst>
                <a:ext uri="{FF2B5EF4-FFF2-40B4-BE49-F238E27FC236}">
                  <a16:creationId xmlns:a16="http://schemas.microsoft.com/office/drawing/2014/main" id="{00000000-0008-0000-0100-000060070000}"/>
                </a:ext>
              </a:extLst>
            </xdr:cNvPr>
            <xdr:cNvGrpSpPr>
              <a:grpSpLocks/>
            </xdr:cNvGrpSpPr>
          </xdr:nvGrpSpPr>
          <xdr:grpSpPr>
            <a:xfrm>
              <a:off x="6779313" y="223932750"/>
              <a:ext cx="2459090" cy="537845"/>
              <a:chOff x="7276715" y="6477638"/>
              <a:chExt cx="2462916" cy="618770"/>
            </a:xfrm>
          </xdr:grpSpPr>
          <xdr:sp macro="" textlink="">
            <xdr:nvSpPr>
              <xdr:cNvPr id="24111" name="Check Box 1583" hidden="1">
                <a:extLst>
                  <a:ext uri="{63B3BB69-23CF-44E3-9099-C40C66FF867C}">
                    <a14:compatExt spid="_x0000_s24111"/>
                  </a:ext>
                  <a:ext uri="{FF2B5EF4-FFF2-40B4-BE49-F238E27FC236}">
                    <a16:creationId xmlns:a16="http://schemas.microsoft.com/office/drawing/2014/main" id="{00000000-0008-0000-0100-00002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12" name="Check Box 1584" hidden="1">
                <a:extLst>
                  <a:ext uri="{63B3BB69-23CF-44E3-9099-C40C66FF867C}">
                    <a14:compatExt spid="_x0000_s24112"/>
                  </a:ext>
                  <a:ext uri="{FF2B5EF4-FFF2-40B4-BE49-F238E27FC236}">
                    <a16:creationId xmlns:a16="http://schemas.microsoft.com/office/drawing/2014/main" id="{00000000-0008-0000-0100-00003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13" name="Check Box 1585" hidden="1">
                <a:extLst>
                  <a:ext uri="{63B3BB69-23CF-44E3-9099-C40C66FF867C}">
                    <a14:compatExt spid="_x0000_s24113"/>
                  </a:ext>
                  <a:ext uri="{FF2B5EF4-FFF2-40B4-BE49-F238E27FC236}">
                    <a16:creationId xmlns:a16="http://schemas.microsoft.com/office/drawing/2014/main" id="{00000000-0008-0000-0100-00003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14" name="Check Box 1586" hidden="1">
                <a:extLst>
                  <a:ext uri="{63B3BB69-23CF-44E3-9099-C40C66FF867C}">
                    <a14:compatExt spid="_x0000_s24114"/>
                  </a:ext>
                  <a:ext uri="{FF2B5EF4-FFF2-40B4-BE49-F238E27FC236}">
                    <a16:creationId xmlns:a16="http://schemas.microsoft.com/office/drawing/2014/main" id="{00000000-0008-0000-0100-00003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398</xdr:row>
          <xdr:rowOff>21167</xdr:rowOff>
        </xdr:from>
        <xdr:to>
          <xdr:col>4</xdr:col>
          <xdr:colOff>2570903</xdr:colOff>
          <xdr:row>398</xdr:row>
          <xdr:rowOff>559012</xdr:rowOff>
        </xdr:to>
        <xdr:grpSp>
          <xdr:nvGrpSpPr>
            <xdr:cNvPr id="1893" name="Groupe 1892">
              <a:extLst>
                <a:ext uri="{FF2B5EF4-FFF2-40B4-BE49-F238E27FC236}">
                  <a16:creationId xmlns:a16="http://schemas.microsoft.com/office/drawing/2014/main" id="{00000000-0008-0000-0100-000065070000}"/>
                </a:ext>
              </a:extLst>
            </xdr:cNvPr>
            <xdr:cNvGrpSpPr>
              <a:grpSpLocks/>
            </xdr:cNvGrpSpPr>
          </xdr:nvGrpSpPr>
          <xdr:grpSpPr>
            <a:xfrm>
              <a:off x="6779313" y="224514834"/>
              <a:ext cx="2459090" cy="537845"/>
              <a:chOff x="7276715" y="6477638"/>
              <a:chExt cx="2462916" cy="618770"/>
            </a:xfrm>
          </xdr:grpSpPr>
          <xdr:sp macro="" textlink="">
            <xdr:nvSpPr>
              <xdr:cNvPr id="24115" name="Check Box 1587" hidden="1">
                <a:extLst>
                  <a:ext uri="{63B3BB69-23CF-44E3-9099-C40C66FF867C}">
                    <a14:compatExt spid="_x0000_s24115"/>
                  </a:ext>
                  <a:ext uri="{FF2B5EF4-FFF2-40B4-BE49-F238E27FC236}">
                    <a16:creationId xmlns:a16="http://schemas.microsoft.com/office/drawing/2014/main" id="{00000000-0008-0000-0100-00003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16" name="Check Box 1588" hidden="1">
                <a:extLst>
                  <a:ext uri="{63B3BB69-23CF-44E3-9099-C40C66FF867C}">
                    <a14:compatExt spid="_x0000_s24116"/>
                  </a:ext>
                  <a:ext uri="{FF2B5EF4-FFF2-40B4-BE49-F238E27FC236}">
                    <a16:creationId xmlns:a16="http://schemas.microsoft.com/office/drawing/2014/main" id="{00000000-0008-0000-0100-00003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17" name="Check Box 1589" hidden="1">
                <a:extLst>
                  <a:ext uri="{63B3BB69-23CF-44E3-9099-C40C66FF867C}">
                    <a14:compatExt spid="_x0000_s24117"/>
                  </a:ext>
                  <a:ext uri="{FF2B5EF4-FFF2-40B4-BE49-F238E27FC236}">
                    <a16:creationId xmlns:a16="http://schemas.microsoft.com/office/drawing/2014/main" id="{00000000-0008-0000-0100-00003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18" name="Check Box 1590" hidden="1">
                <a:extLst>
                  <a:ext uri="{63B3BB69-23CF-44E3-9099-C40C66FF867C}">
                    <a14:compatExt spid="_x0000_s24118"/>
                  </a:ext>
                  <a:ext uri="{FF2B5EF4-FFF2-40B4-BE49-F238E27FC236}">
                    <a16:creationId xmlns:a16="http://schemas.microsoft.com/office/drawing/2014/main" id="{00000000-0008-0000-0100-00003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399</xdr:row>
          <xdr:rowOff>21167</xdr:rowOff>
        </xdr:from>
        <xdr:to>
          <xdr:col>4</xdr:col>
          <xdr:colOff>2570903</xdr:colOff>
          <xdr:row>399</xdr:row>
          <xdr:rowOff>559012</xdr:rowOff>
        </xdr:to>
        <xdr:grpSp>
          <xdr:nvGrpSpPr>
            <xdr:cNvPr id="1898" name="Groupe 1897">
              <a:extLst>
                <a:ext uri="{FF2B5EF4-FFF2-40B4-BE49-F238E27FC236}">
                  <a16:creationId xmlns:a16="http://schemas.microsoft.com/office/drawing/2014/main" id="{00000000-0008-0000-0100-00006A070000}"/>
                </a:ext>
              </a:extLst>
            </xdr:cNvPr>
            <xdr:cNvGrpSpPr>
              <a:grpSpLocks/>
            </xdr:cNvGrpSpPr>
          </xdr:nvGrpSpPr>
          <xdr:grpSpPr>
            <a:xfrm>
              <a:off x="6779313" y="225096917"/>
              <a:ext cx="2459090" cy="537845"/>
              <a:chOff x="7276715" y="6477638"/>
              <a:chExt cx="2462916" cy="618770"/>
            </a:xfrm>
          </xdr:grpSpPr>
          <xdr:sp macro="" textlink="">
            <xdr:nvSpPr>
              <xdr:cNvPr id="24119" name="Check Box 1591" hidden="1">
                <a:extLst>
                  <a:ext uri="{63B3BB69-23CF-44E3-9099-C40C66FF867C}">
                    <a14:compatExt spid="_x0000_s24119"/>
                  </a:ext>
                  <a:ext uri="{FF2B5EF4-FFF2-40B4-BE49-F238E27FC236}">
                    <a16:creationId xmlns:a16="http://schemas.microsoft.com/office/drawing/2014/main" id="{00000000-0008-0000-0100-00003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20" name="Check Box 1592" hidden="1">
                <a:extLst>
                  <a:ext uri="{63B3BB69-23CF-44E3-9099-C40C66FF867C}">
                    <a14:compatExt spid="_x0000_s24120"/>
                  </a:ext>
                  <a:ext uri="{FF2B5EF4-FFF2-40B4-BE49-F238E27FC236}">
                    <a16:creationId xmlns:a16="http://schemas.microsoft.com/office/drawing/2014/main" id="{00000000-0008-0000-0100-00003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21" name="Check Box 1593" hidden="1">
                <a:extLst>
                  <a:ext uri="{63B3BB69-23CF-44E3-9099-C40C66FF867C}">
                    <a14:compatExt spid="_x0000_s24121"/>
                  </a:ext>
                  <a:ext uri="{FF2B5EF4-FFF2-40B4-BE49-F238E27FC236}">
                    <a16:creationId xmlns:a16="http://schemas.microsoft.com/office/drawing/2014/main" id="{00000000-0008-0000-0100-00003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22" name="Check Box 1594" hidden="1">
                <a:extLst>
                  <a:ext uri="{63B3BB69-23CF-44E3-9099-C40C66FF867C}">
                    <a14:compatExt spid="_x0000_s24122"/>
                  </a:ext>
                  <a:ext uri="{FF2B5EF4-FFF2-40B4-BE49-F238E27FC236}">
                    <a16:creationId xmlns:a16="http://schemas.microsoft.com/office/drawing/2014/main" id="{00000000-0008-0000-0100-00003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400</xdr:row>
          <xdr:rowOff>21167</xdr:rowOff>
        </xdr:from>
        <xdr:to>
          <xdr:col>4</xdr:col>
          <xdr:colOff>2570903</xdr:colOff>
          <xdr:row>400</xdr:row>
          <xdr:rowOff>559012</xdr:rowOff>
        </xdr:to>
        <xdr:grpSp>
          <xdr:nvGrpSpPr>
            <xdr:cNvPr id="1903" name="Groupe 1902">
              <a:extLst>
                <a:ext uri="{FF2B5EF4-FFF2-40B4-BE49-F238E27FC236}">
                  <a16:creationId xmlns:a16="http://schemas.microsoft.com/office/drawing/2014/main" id="{00000000-0008-0000-0100-00006F070000}"/>
                </a:ext>
              </a:extLst>
            </xdr:cNvPr>
            <xdr:cNvGrpSpPr>
              <a:grpSpLocks/>
            </xdr:cNvGrpSpPr>
          </xdr:nvGrpSpPr>
          <xdr:grpSpPr>
            <a:xfrm>
              <a:off x="6779313" y="225679000"/>
              <a:ext cx="2459090" cy="537845"/>
              <a:chOff x="7276715" y="6477638"/>
              <a:chExt cx="2462916" cy="618770"/>
            </a:xfrm>
          </xdr:grpSpPr>
          <xdr:sp macro="" textlink="">
            <xdr:nvSpPr>
              <xdr:cNvPr id="24123" name="Check Box 1595" hidden="1">
                <a:extLst>
                  <a:ext uri="{63B3BB69-23CF-44E3-9099-C40C66FF867C}">
                    <a14:compatExt spid="_x0000_s24123"/>
                  </a:ext>
                  <a:ext uri="{FF2B5EF4-FFF2-40B4-BE49-F238E27FC236}">
                    <a16:creationId xmlns:a16="http://schemas.microsoft.com/office/drawing/2014/main" id="{00000000-0008-0000-0100-00003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24" name="Check Box 1596" hidden="1">
                <a:extLst>
                  <a:ext uri="{63B3BB69-23CF-44E3-9099-C40C66FF867C}">
                    <a14:compatExt spid="_x0000_s24124"/>
                  </a:ext>
                  <a:ext uri="{FF2B5EF4-FFF2-40B4-BE49-F238E27FC236}">
                    <a16:creationId xmlns:a16="http://schemas.microsoft.com/office/drawing/2014/main" id="{00000000-0008-0000-0100-00003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25" name="Check Box 1597" hidden="1">
                <a:extLst>
                  <a:ext uri="{63B3BB69-23CF-44E3-9099-C40C66FF867C}">
                    <a14:compatExt spid="_x0000_s24125"/>
                  </a:ext>
                  <a:ext uri="{FF2B5EF4-FFF2-40B4-BE49-F238E27FC236}">
                    <a16:creationId xmlns:a16="http://schemas.microsoft.com/office/drawing/2014/main" id="{00000000-0008-0000-0100-00003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26" name="Check Box 1598" hidden="1">
                <a:extLst>
                  <a:ext uri="{63B3BB69-23CF-44E3-9099-C40C66FF867C}">
                    <a14:compatExt spid="_x0000_s24126"/>
                  </a:ext>
                  <a:ext uri="{FF2B5EF4-FFF2-40B4-BE49-F238E27FC236}">
                    <a16:creationId xmlns:a16="http://schemas.microsoft.com/office/drawing/2014/main" id="{00000000-0008-0000-0100-00003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401</xdr:row>
          <xdr:rowOff>21167</xdr:rowOff>
        </xdr:from>
        <xdr:to>
          <xdr:col>4</xdr:col>
          <xdr:colOff>2570903</xdr:colOff>
          <xdr:row>401</xdr:row>
          <xdr:rowOff>559012</xdr:rowOff>
        </xdr:to>
        <xdr:grpSp>
          <xdr:nvGrpSpPr>
            <xdr:cNvPr id="1908" name="Groupe 1907">
              <a:extLst>
                <a:ext uri="{FF2B5EF4-FFF2-40B4-BE49-F238E27FC236}">
                  <a16:creationId xmlns:a16="http://schemas.microsoft.com/office/drawing/2014/main" id="{00000000-0008-0000-0100-000074070000}"/>
                </a:ext>
              </a:extLst>
            </xdr:cNvPr>
            <xdr:cNvGrpSpPr>
              <a:grpSpLocks/>
            </xdr:cNvGrpSpPr>
          </xdr:nvGrpSpPr>
          <xdr:grpSpPr>
            <a:xfrm>
              <a:off x="6779313" y="226261084"/>
              <a:ext cx="2459090" cy="537845"/>
              <a:chOff x="7276715" y="6477638"/>
              <a:chExt cx="2462916" cy="618770"/>
            </a:xfrm>
          </xdr:grpSpPr>
          <xdr:sp macro="" textlink="">
            <xdr:nvSpPr>
              <xdr:cNvPr id="24127" name="Check Box 1599" hidden="1">
                <a:extLst>
                  <a:ext uri="{63B3BB69-23CF-44E3-9099-C40C66FF867C}">
                    <a14:compatExt spid="_x0000_s24127"/>
                  </a:ext>
                  <a:ext uri="{FF2B5EF4-FFF2-40B4-BE49-F238E27FC236}">
                    <a16:creationId xmlns:a16="http://schemas.microsoft.com/office/drawing/2014/main" id="{00000000-0008-0000-0100-00003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28" name="Check Box 1600" hidden="1">
                <a:extLst>
                  <a:ext uri="{63B3BB69-23CF-44E3-9099-C40C66FF867C}">
                    <a14:compatExt spid="_x0000_s24128"/>
                  </a:ext>
                  <a:ext uri="{FF2B5EF4-FFF2-40B4-BE49-F238E27FC236}">
                    <a16:creationId xmlns:a16="http://schemas.microsoft.com/office/drawing/2014/main" id="{00000000-0008-0000-0100-00004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29" name="Check Box 1601" hidden="1">
                <a:extLst>
                  <a:ext uri="{63B3BB69-23CF-44E3-9099-C40C66FF867C}">
                    <a14:compatExt spid="_x0000_s24129"/>
                  </a:ext>
                  <a:ext uri="{FF2B5EF4-FFF2-40B4-BE49-F238E27FC236}">
                    <a16:creationId xmlns:a16="http://schemas.microsoft.com/office/drawing/2014/main" id="{00000000-0008-0000-0100-00004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30" name="Check Box 1602" hidden="1">
                <a:extLst>
                  <a:ext uri="{63B3BB69-23CF-44E3-9099-C40C66FF867C}">
                    <a14:compatExt spid="_x0000_s24130"/>
                  </a:ext>
                  <a:ext uri="{FF2B5EF4-FFF2-40B4-BE49-F238E27FC236}">
                    <a16:creationId xmlns:a16="http://schemas.microsoft.com/office/drawing/2014/main" id="{00000000-0008-0000-0100-00004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402</xdr:row>
          <xdr:rowOff>21167</xdr:rowOff>
        </xdr:from>
        <xdr:to>
          <xdr:col>4</xdr:col>
          <xdr:colOff>2570903</xdr:colOff>
          <xdr:row>402</xdr:row>
          <xdr:rowOff>559012</xdr:rowOff>
        </xdr:to>
        <xdr:grpSp>
          <xdr:nvGrpSpPr>
            <xdr:cNvPr id="1913" name="Groupe 1912">
              <a:extLst>
                <a:ext uri="{FF2B5EF4-FFF2-40B4-BE49-F238E27FC236}">
                  <a16:creationId xmlns:a16="http://schemas.microsoft.com/office/drawing/2014/main" id="{00000000-0008-0000-0100-000079070000}"/>
                </a:ext>
              </a:extLst>
            </xdr:cNvPr>
            <xdr:cNvGrpSpPr>
              <a:grpSpLocks/>
            </xdr:cNvGrpSpPr>
          </xdr:nvGrpSpPr>
          <xdr:grpSpPr>
            <a:xfrm>
              <a:off x="6779313" y="226843167"/>
              <a:ext cx="2459090" cy="537845"/>
              <a:chOff x="7276715" y="6477638"/>
              <a:chExt cx="2462916" cy="618770"/>
            </a:xfrm>
          </xdr:grpSpPr>
          <xdr:sp macro="" textlink="">
            <xdr:nvSpPr>
              <xdr:cNvPr id="24131" name="Check Box 1603" hidden="1">
                <a:extLst>
                  <a:ext uri="{63B3BB69-23CF-44E3-9099-C40C66FF867C}">
                    <a14:compatExt spid="_x0000_s24131"/>
                  </a:ext>
                  <a:ext uri="{FF2B5EF4-FFF2-40B4-BE49-F238E27FC236}">
                    <a16:creationId xmlns:a16="http://schemas.microsoft.com/office/drawing/2014/main" id="{00000000-0008-0000-0100-00004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32" name="Check Box 1604" hidden="1">
                <a:extLst>
                  <a:ext uri="{63B3BB69-23CF-44E3-9099-C40C66FF867C}">
                    <a14:compatExt spid="_x0000_s24132"/>
                  </a:ext>
                  <a:ext uri="{FF2B5EF4-FFF2-40B4-BE49-F238E27FC236}">
                    <a16:creationId xmlns:a16="http://schemas.microsoft.com/office/drawing/2014/main" id="{00000000-0008-0000-0100-00004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33" name="Check Box 1605" hidden="1">
                <a:extLst>
                  <a:ext uri="{63B3BB69-23CF-44E3-9099-C40C66FF867C}">
                    <a14:compatExt spid="_x0000_s24133"/>
                  </a:ext>
                  <a:ext uri="{FF2B5EF4-FFF2-40B4-BE49-F238E27FC236}">
                    <a16:creationId xmlns:a16="http://schemas.microsoft.com/office/drawing/2014/main" id="{00000000-0008-0000-0100-00004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34" name="Check Box 1606" hidden="1">
                <a:extLst>
                  <a:ext uri="{63B3BB69-23CF-44E3-9099-C40C66FF867C}">
                    <a14:compatExt spid="_x0000_s24134"/>
                  </a:ext>
                  <a:ext uri="{FF2B5EF4-FFF2-40B4-BE49-F238E27FC236}">
                    <a16:creationId xmlns:a16="http://schemas.microsoft.com/office/drawing/2014/main" id="{00000000-0008-0000-0100-00004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403</xdr:row>
          <xdr:rowOff>21167</xdr:rowOff>
        </xdr:from>
        <xdr:to>
          <xdr:col>4</xdr:col>
          <xdr:colOff>2570903</xdr:colOff>
          <xdr:row>403</xdr:row>
          <xdr:rowOff>559012</xdr:rowOff>
        </xdr:to>
        <xdr:grpSp>
          <xdr:nvGrpSpPr>
            <xdr:cNvPr id="1918" name="Groupe 1917">
              <a:extLst>
                <a:ext uri="{FF2B5EF4-FFF2-40B4-BE49-F238E27FC236}">
                  <a16:creationId xmlns:a16="http://schemas.microsoft.com/office/drawing/2014/main" id="{00000000-0008-0000-0100-00007E070000}"/>
                </a:ext>
              </a:extLst>
            </xdr:cNvPr>
            <xdr:cNvGrpSpPr>
              <a:grpSpLocks/>
            </xdr:cNvGrpSpPr>
          </xdr:nvGrpSpPr>
          <xdr:grpSpPr>
            <a:xfrm>
              <a:off x="6779313" y="227425250"/>
              <a:ext cx="2459090" cy="537845"/>
              <a:chOff x="7276715" y="6477638"/>
              <a:chExt cx="2462916" cy="618770"/>
            </a:xfrm>
          </xdr:grpSpPr>
          <xdr:sp macro="" textlink="">
            <xdr:nvSpPr>
              <xdr:cNvPr id="24135" name="Check Box 1607" hidden="1">
                <a:extLst>
                  <a:ext uri="{63B3BB69-23CF-44E3-9099-C40C66FF867C}">
                    <a14:compatExt spid="_x0000_s24135"/>
                  </a:ext>
                  <a:ext uri="{FF2B5EF4-FFF2-40B4-BE49-F238E27FC236}">
                    <a16:creationId xmlns:a16="http://schemas.microsoft.com/office/drawing/2014/main" id="{00000000-0008-0000-0100-00004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36" name="Check Box 1608" hidden="1">
                <a:extLst>
                  <a:ext uri="{63B3BB69-23CF-44E3-9099-C40C66FF867C}">
                    <a14:compatExt spid="_x0000_s24136"/>
                  </a:ext>
                  <a:ext uri="{FF2B5EF4-FFF2-40B4-BE49-F238E27FC236}">
                    <a16:creationId xmlns:a16="http://schemas.microsoft.com/office/drawing/2014/main" id="{00000000-0008-0000-0100-00004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37" name="Check Box 1609" hidden="1">
                <a:extLst>
                  <a:ext uri="{63B3BB69-23CF-44E3-9099-C40C66FF867C}">
                    <a14:compatExt spid="_x0000_s24137"/>
                  </a:ext>
                  <a:ext uri="{FF2B5EF4-FFF2-40B4-BE49-F238E27FC236}">
                    <a16:creationId xmlns:a16="http://schemas.microsoft.com/office/drawing/2014/main" id="{00000000-0008-0000-0100-00004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38" name="Check Box 1610" hidden="1">
                <a:extLst>
                  <a:ext uri="{63B3BB69-23CF-44E3-9099-C40C66FF867C}">
                    <a14:compatExt spid="_x0000_s24138"/>
                  </a:ext>
                  <a:ext uri="{FF2B5EF4-FFF2-40B4-BE49-F238E27FC236}">
                    <a16:creationId xmlns:a16="http://schemas.microsoft.com/office/drawing/2014/main" id="{00000000-0008-0000-0100-00004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404</xdr:row>
          <xdr:rowOff>21167</xdr:rowOff>
        </xdr:from>
        <xdr:to>
          <xdr:col>4</xdr:col>
          <xdr:colOff>2570903</xdr:colOff>
          <xdr:row>404</xdr:row>
          <xdr:rowOff>559012</xdr:rowOff>
        </xdr:to>
        <xdr:grpSp>
          <xdr:nvGrpSpPr>
            <xdr:cNvPr id="1923" name="Groupe 1922">
              <a:extLst>
                <a:ext uri="{FF2B5EF4-FFF2-40B4-BE49-F238E27FC236}">
                  <a16:creationId xmlns:a16="http://schemas.microsoft.com/office/drawing/2014/main" id="{00000000-0008-0000-0100-000083070000}"/>
                </a:ext>
              </a:extLst>
            </xdr:cNvPr>
            <xdr:cNvGrpSpPr>
              <a:grpSpLocks/>
            </xdr:cNvGrpSpPr>
          </xdr:nvGrpSpPr>
          <xdr:grpSpPr>
            <a:xfrm>
              <a:off x="6779313" y="228007334"/>
              <a:ext cx="2459090" cy="537845"/>
              <a:chOff x="7276715" y="6477638"/>
              <a:chExt cx="2462916" cy="618770"/>
            </a:xfrm>
          </xdr:grpSpPr>
          <xdr:sp macro="" textlink="">
            <xdr:nvSpPr>
              <xdr:cNvPr id="24139" name="Check Box 1611" hidden="1">
                <a:extLst>
                  <a:ext uri="{63B3BB69-23CF-44E3-9099-C40C66FF867C}">
                    <a14:compatExt spid="_x0000_s24139"/>
                  </a:ext>
                  <a:ext uri="{FF2B5EF4-FFF2-40B4-BE49-F238E27FC236}">
                    <a16:creationId xmlns:a16="http://schemas.microsoft.com/office/drawing/2014/main" id="{00000000-0008-0000-0100-00004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40" name="Check Box 1612" hidden="1">
                <a:extLst>
                  <a:ext uri="{63B3BB69-23CF-44E3-9099-C40C66FF867C}">
                    <a14:compatExt spid="_x0000_s24140"/>
                  </a:ext>
                  <a:ext uri="{FF2B5EF4-FFF2-40B4-BE49-F238E27FC236}">
                    <a16:creationId xmlns:a16="http://schemas.microsoft.com/office/drawing/2014/main" id="{00000000-0008-0000-0100-00004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41" name="Check Box 1613" hidden="1">
                <a:extLst>
                  <a:ext uri="{63B3BB69-23CF-44E3-9099-C40C66FF867C}">
                    <a14:compatExt spid="_x0000_s24141"/>
                  </a:ext>
                  <a:ext uri="{FF2B5EF4-FFF2-40B4-BE49-F238E27FC236}">
                    <a16:creationId xmlns:a16="http://schemas.microsoft.com/office/drawing/2014/main" id="{00000000-0008-0000-0100-00004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42" name="Check Box 1614" hidden="1">
                <a:extLst>
                  <a:ext uri="{63B3BB69-23CF-44E3-9099-C40C66FF867C}">
                    <a14:compatExt spid="_x0000_s24142"/>
                  </a:ext>
                  <a:ext uri="{FF2B5EF4-FFF2-40B4-BE49-F238E27FC236}">
                    <a16:creationId xmlns:a16="http://schemas.microsoft.com/office/drawing/2014/main" id="{00000000-0008-0000-0100-00004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405</xdr:row>
          <xdr:rowOff>21167</xdr:rowOff>
        </xdr:from>
        <xdr:to>
          <xdr:col>4</xdr:col>
          <xdr:colOff>2570903</xdr:colOff>
          <xdr:row>405</xdr:row>
          <xdr:rowOff>559012</xdr:rowOff>
        </xdr:to>
        <xdr:grpSp>
          <xdr:nvGrpSpPr>
            <xdr:cNvPr id="1928" name="Groupe 1927">
              <a:extLst>
                <a:ext uri="{FF2B5EF4-FFF2-40B4-BE49-F238E27FC236}">
                  <a16:creationId xmlns:a16="http://schemas.microsoft.com/office/drawing/2014/main" id="{00000000-0008-0000-0100-000088070000}"/>
                </a:ext>
              </a:extLst>
            </xdr:cNvPr>
            <xdr:cNvGrpSpPr>
              <a:grpSpLocks/>
            </xdr:cNvGrpSpPr>
          </xdr:nvGrpSpPr>
          <xdr:grpSpPr>
            <a:xfrm>
              <a:off x="6779313" y="228589417"/>
              <a:ext cx="2459090" cy="537845"/>
              <a:chOff x="7276715" y="6477638"/>
              <a:chExt cx="2462916" cy="618770"/>
            </a:xfrm>
          </xdr:grpSpPr>
          <xdr:sp macro="" textlink="">
            <xdr:nvSpPr>
              <xdr:cNvPr id="24143" name="Check Box 1615" hidden="1">
                <a:extLst>
                  <a:ext uri="{63B3BB69-23CF-44E3-9099-C40C66FF867C}">
                    <a14:compatExt spid="_x0000_s24143"/>
                  </a:ext>
                  <a:ext uri="{FF2B5EF4-FFF2-40B4-BE49-F238E27FC236}">
                    <a16:creationId xmlns:a16="http://schemas.microsoft.com/office/drawing/2014/main" id="{00000000-0008-0000-0100-00004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44" name="Check Box 1616" hidden="1">
                <a:extLst>
                  <a:ext uri="{63B3BB69-23CF-44E3-9099-C40C66FF867C}">
                    <a14:compatExt spid="_x0000_s24144"/>
                  </a:ext>
                  <a:ext uri="{FF2B5EF4-FFF2-40B4-BE49-F238E27FC236}">
                    <a16:creationId xmlns:a16="http://schemas.microsoft.com/office/drawing/2014/main" id="{00000000-0008-0000-0100-00005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45" name="Check Box 1617" hidden="1">
                <a:extLst>
                  <a:ext uri="{63B3BB69-23CF-44E3-9099-C40C66FF867C}">
                    <a14:compatExt spid="_x0000_s24145"/>
                  </a:ext>
                  <a:ext uri="{FF2B5EF4-FFF2-40B4-BE49-F238E27FC236}">
                    <a16:creationId xmlns:a16="http://schemas.microsoft.com/office/drawing/2014/main" id="{00000000-0008-0000-0100-00005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46" name="Check Box 1618" hidden="1">
                <a:extLst>
                  <a:ext uri="{63B3BB69-23CF-44E3-9099-C40C66FF867C}">
                    <a14:compatExt spid="_x0000_s24146"/>
                  </a:ext>
                  <a:ext uri="{FF2B5EF4-FFF2-40B4-BE49-F238E27FC236}">
                    <a16:creationId xmlns:a16="http://schemas.microsoft.com/office/drawing/2014/main" id="{00000000-0008-0000-0100-00005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406</xdr:row>
          <xdr:rowOff>21167</xdr:rowOff>
        </xdr:from>
        <xdr:to>
          <xdr:col>4</xdr:col>
          <xdr:colOff>2570903</xdr:colOff>
          <xdr:row>406</xdr:row>
          <xdr:rowOff>559012</xdr:rowOff>
        </xdr:to>
        <xdr:grpSp>
          <xdr:nvGrpSpPr>
            <xdr:cNvPr id="1933" name="Groupe 1932">
              <a:extLst>
                <a:ext uri="{FF2B5EF4-FFF2-40B4-BE49-F238E27FC236}">
                  <a16:creationId xmlns:a16="http://schemas.microsoft.com/office/drawing/2014/main" id="{00000000-0008-0000-0100-00008D070000}"/>
                </a:ext>
              </a:extLst>
            </xdr:cNvPr>
            <xdr:cNvGrpSpPr>
              <a:grpSpLocks/>
            </xdr:cNvGrpSpPr>
          </xdr:nvGrpSpPr>
          <xdr:grpSpPr>
            <a:xfrm>
              <a:off x="6779313" y="229171500"/>
              <a:ext cx="2459090" cy="537845"/>
              <a:chOff x="7276715" y="6477638"/>
              <a:chExt cx="2462916" cy="618770"/>
            </a:xfrm>
          </xdr:grpSpPr>
          <xdr:sp macro="" textlink="">
            <xdr:nvSpPr>
              <xdr:cNvPr id="24147" name="Check Box 1619" hidden="1">
                <a:extLst>
                  <a:ext uri="{63B3BB69-23CF-44E3-9099-C40C66FF867C}">
                    <a14:compatExt spid="_x0000_s24147"/>
                  </a:ext>
                  <a:ext uri="{FF2B5EF4-FFF2-40B4-BE49-F238E27FC236}">
                    <a16:creationId xmlns:a16="http://schemas.microsoft.com/office/drawing/2014/main" id="{00000000-0008-0000-0100-00005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48" name="Check Box 1620" hidden="1">
                <a:extLst>
                  <a:ext uri="{63B3BB69-23CF-44E3-9099-C40C66FF867C}">
                    <a14:compatExt spid="_x0000_s24148"/>
                  </a:ext>
                  <a:ext uri="{FF2B5EF4-FFF2-40B4-BE49-F238E27FC236}">
                    <a16:creationId xmlns:a16="http://schemas.microsoft.com/office/drawing/2014/main" id="{00000000-0008-0000-0100-00005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49" name="Check Box 1621" hidden="1">
                <a:extLst>
                  <a:ext uri="{63B3BB69-23CF-44E3-9099-C40C66FF867C}">
                    <a14:compatExt spid="_x0000_s24149"/>
                  </a:ext>
                  <a:ext uri="{FF2B5EF4-FFF2-40B4-BE49-F238E27FC236}">
                    <a16:creationId xmlns:a16="http://schemas.microsoft.com/office/drawing/2014/main" id="{00000000-0008-0000-0100-00005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50" name="Check Box 1622" hidden="1">
                <a:extLst>
                  <a:ext uri="{63B3BB69-23CF-44E3-9099-C40C66FF867C}">
                    <a14:compatExt spid="_x0000_s24150"/>
                  </a:ext>
                  <a:ext uri="{FF2B5EF4-FFF2-40B4-BE49-F238E27FC236}">
                    <a16:creationId xmlns:a16="http://schemas.microsoft.com/office/drawing/2014/main" id="{00000000-0008-0000-0100-00005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407</xdr:row>
          <xdr:rowOff>21167</xdr:rowOff>
        </xdr:from>
        <xdr:to>
          <xdr:col>4</xdr:col>
          <xdr:colOff>2570903</xdr:colOff>
          <xdr:row>407</xdr:row>
          <xdr:rowOff>559012</xdr:rowOff>
        </xdr:to>
        <xdr:grpSp>
          <xdr:nvGrpSpPr>
            <xdr:cNvPr id="1938" name="Groupe 1937">
              <a:extLst>
                <a:ext uri="{FF2B5EF4-FFF2-40B4-BE49-F238E27FC236}">
                  <a16:creationId xmlns:a16="http://schemas.microsoft.com/office/drawing/2014/main" id="{00000000-0008-0000-0100-000092070000}"/>
                </a:ext>
              </a:extLst>
            </xdr:cNvPr>
            <xdr:cNvGrpSpPr>
              <a:grpSpLocks/>
            </xdr:cNvGrpSpPr>
          </xdr:nvGrpSpPr>
          <xdr:grpSpPr>
            <a:xfrm>
              <a:off x="6779313" y="229753584"/>
              <a:ext cx="2459090" cy="537845"/>
              <a:chOff x="7276715" y="6477638"/>
              <a:chExt cx="2462916" cy="618770"/>
            </a:xfrm>
          </xdr:grpSpPr>
          <xdr:sp macro="" textlink="">
            <xdr:nvSpPr>
              <xdr:cNvPr id="24151" name="Check Box 1623" hidden="1">
                <a:extLst>
                  <a:ext uri="{63B3BB69-23CF-44E3-9099-C40C66FF867C}">
                    <a14:compatExt spid="_x0000_s24151"/>
                  </a:ext>
                  <a:ext uri="{FF2B5EF4-FFF2-40B4-BE49-F238E27FC236}">
                    <a16:creationId xmlns:a16="http://schemas.microsoft.com/office/drawing/2014/main" id="{00000000-0008-0000-0100-00005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52" name="Check Box 1624" hidden="1">
                <a:extLst>
                  <a:ext uri="{63B3BB69-23CF-44E3-9099-C40C66FF867C}">
                    <a14:compatExt spid="_x0000_s24152"/>
                  </a:ext>
                  <a:ext uri="{FF2B5EF4-FFF2-40B4-BE49-F238E27FC236}">
                    <a16:creationId xmlns:a16="http://schemas.microsoft.com/office/drawing/2014/main" id="{00000000-0008-0000-0100-00005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53" name="Check Box 1625" hidden="1">
                <a:extLst>
                  <a:ext uri="{63B3BB69-23CF-44E3-9099-C40C66FF867C}">
                    <a14:compatExt spid="_x0000_s24153"/>
                  </a:ext>
                  <a:ext uri="{FF2B5EF4-FFF2-40B4-BE49-F238E27FC236}">
                    <a16:creationId xmlns:a16="http://schemas.microsoft.com/office/drawing/2014/main" id="{00000000-0008-0000-0100-00005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54" name="Check Box 1626" hidden="1">
                <a:extLst>
                  <a:ext uri="{63B3BB69-23CF-44E3-9099-C40C66FF867C}">
                    <a14:compatExt spid="_x0000_s24154"/>
                  </a:ext>
                  <a:ext uri="{FF2B5EF4-FFF2-40B4-BE49-F238E27FC236}">
                    <a16:creationId xmlns:a16="http://schemas.microsoft.com/office/drawing/2014/main" id="{00000000-0008-0000-0100-00005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408</xdr:row>
          <xdr:rowOff>21167</xdr:rowOff>
        </xdr:from>
        <xdr:to>
          <xdr:col>4</xdr:col>
          <xdr:colOff>2570903</xdr:colOff>
          <xdr:row>408</xdr:row>
          <xdr:rowOff>559012</xdr:rowOff>
        </xdr:to>
        <xdr:grpSp>
          <xdr:nvGrpSpPr>
            <xdr:cNvPr id="1943" name="Groupe 1942">
              <a:extLst>
                <a:ext uri="{FF2B5EF4-FFF2-40B4-BE49-F238E27FC236}">
                  <a16:creationId xmlns:a16="http://schemas.microsoft.com/office/drawing/2014/main" id="{00000000-0008-0000-0100-000097070000}"/>
                </a:ext>
              </a:extLst>
            </xdr:cNvPr>
            <xdr:cNvGrpSpPr>
              <a:grpSpLocks/>
            </xdr:cNvGrpSpPr>
          </xdr:nvGrpSpPr>
          <xdr:grpSpPr>
            <a:xfrm>
              <a:off x="6779313" y="230335667"/>
              <a:ext cx="2459090" cy="537845"/>
              <a:chOff x="7276715" y="6477638"/>
              <a:chExt cx="2462916" cy="618770"/>
            </a:xfrm>
          </xdr:grpSpPr>
          <xdr:sp macro="" textlink="">
            <xdr:nvSpPr>
              <xdr:cNvPr id="24155" name="Check Box 1627" hidden="1">
                <a:extLst>
                  <a:ext uri="{63B3BB69-23CF-44E3-9099-C40C66FF867C}">
                    <a14:compatExt spid="_x0000_s24155"/>
                  </a:ext>
                  <a:ext uri="{FF2B5EF4-FFF2-40B4-BE49-F238E27FC236}">
                    <a16:creationId xmlns:a16="http://schemas.microsoft.com/office/drawing/2014/main" id="{00000000-0008-0000-0100-00005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56" name="Check Box 1628" hidden="1">
                <a:extLst>
                  <a:ext uri="{63B3BB69-23CF-44E3-9099-C40C66FF867C}">
                    <a14:compatExt spid="_x0000_s24156"/>
                  </a:ext>
                  <a:ext uri="{FF2B5EF4-FFF2-40B4-BE49-F238E27FC236}">
                    <a16:creationId xmlns:a16="http://schemas.microsoft.com/office/drawing/2014/main" id="{00000000-0008-0000-0100-00005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57" name="Check Box 1629" hidden="1">
                <a:extLst>
                  <a:ext uri="{63B3BB69-23CF-44E3-9099-C40C66FF867C}">
                    <a14:compatExt spid="_x0000_s24157"/>
                  </a:ext>
                  <a:ext uri="{FF2B5EF4-FFF2-40B4-BE49-F238E27FC236}">
                    <a16:creationId xmlns:a16="http://schemas.microsoft.com/office/drawing/2014/main" id="{00000000-0008-0000-0100-00005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58" name="Check Box 1630" hidden="1">
                <a:extLst>
                  <a:ext uri="{63B3BB69-23CF-44E3-9099-C40C66FF867C}">
                    <a14:compatExt spid="_x0000_s24158"/>
                  </a:ext>
                  <a:ext uri="{FF2B5EF4-FFF2-40B4-BE49-F238E27FC236}">
                    <a16:creationId xmlns:a16="http://schemas.microsoft.com/office/drawing/2014/main" id="{00000000-0008-0000-0100-00005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409</xdr:row>
          <xdr:rowOff>21167</xdr:rowOff>
        </xdr:from>
        <xdr:to>
          <xdr:col>4</xdr:col>
          <xdr:colOff>2570903</xdr:colOff>
          <xdr:row>409</xdr:row>
          <xdr:rowOff>559012</xdr:rowOff>
        </xdr:to>
        <xdr:grpSp>
          <xdr:nvGrpSpPr>
            <xdr:cNvPr id="1948" name="Groupe 1947">
              <a:extLst>
                <a:ext uri="{FF2B5EF4-FFF2-40B4-BE49-F238E27FC236}">
                  <a16:creationId xmlns:a16="http://schemas.microsoft.com/office/drawing/2014/main" id="{00000000-0008-0000-0100-00009C070000}"/>
                </a:ext>
              </a:extLst>
            </xdr:cNvPr>
            <xdr:cNvGrpSpPr>
              <a:grpSpLocks/>
            </xdr:cNvGrpSpPr>
          </xdr:nvGrpSpPr>
          <xdr:grpSpPr>
            <a:xfrm>
              <a:off x="6779313" y="230917750"/>
              <a:ext cx="2459090" cy="537845"/>
              <a:chOff x="7276715" y="6477638"/>
              <a:chExt cx="2462916" cy="618770"/>
            </a:xfrm>
          </xdr:grpSpPr>
          <xdr:sp macro="" textlink="">
            <xdr:nvSpPr>
              <xdr:cNvPr id="24159" name="Check Box 1631" hidden="1">
                <a:extLst>
                  <a:ext uri="{63B3BB69-23CF-44E3-9099-C40C66FF867C}">
                    <a14:compatExt spid="_x0000_s24159"/>
                  </a:ext>
                  <a:ext uri="{FF2B5EF4-FFF2-40B4-BE49-F238E27FC236}">
                    <a16:creationId xmlns:a16="http://schemas.microsoft.com/office/drawing/2014/main" id="{00000000-0008-0000-0100-00005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60" name="Check Box 1632" hidden="1">
                <a:extLst>
                  <a:ext uri="{63B3BB69-23CF-44E3-9099-C40C66FF867C}">
                    <a14:compatExt spid="_x0000_s24160"/>
                  </a:ext>
                  <a:ext uri="{FF2B5EF4-FFF2-40B4-BE49-F238E27FC236}">
                    <a16:creationId xmlns:a16="http://schemas.microsoft.com/office/drawing/2014/main" id="{00000000-0008-0000-0100-00006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61" name="Check Box 1633" hidden="1">
                <a:extLst>
                  <a:ext uri="{63B3BB69-23CF-44E3-9099-C40C66FF867C}">
                    <a14:compatExt spid="_x0000_s24161"/>
                  </a:ext>
                  <a:ext uri="{FF2B5EF4-FFF2-40B4-BE49-F238E27FC236}">
                    <a16:creationId xmlns:a16="http://schemas.microsoft.com/office/drawing/2014/main" id="{00000000-0008-0000-0100-00006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62" name="Check Box 1634" hidden="1">
                <a:extLst>
                  <a:ext uri="{63B3BB69-23CF-44E3-9099-C40C66FF867C}">
                    <a14:compatExt spid="_x0000_s24162"/>
                  </a:ext>
                  <a:ext uri="{FF2B5EF4-FFF2-40B4-BE49-F238E27FC236}">
                    <a16:creationId xmlns:a16="http://schemas.microsoft.com/office/drawing/2014/main" id="{00000000-0008-0000-0100-00006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410</xdr:row>
          <xdr:rowOff>21167</xdr:rowOff>
        </xdr:from>
        <xdr:to>
          <xdr:col>4</xdr:col>
          <xdr:colOff>2570903</xdr:colOff>
          <xdr:row>410</xdr:row>
          <xdr:rowOff>559012</xdr:rowOff>
        </xdr:to>
        <xdr:grpSp>
          <xdr:nvGrpSpPr>
            <xdr:cNvPr id="1953" name="Groupe 1952">
              <a:extLst>
                <a:ext uri="{FF2B5EF4-FFF2-40B4-BE49-F238E27FC236}">
                  <a16:creationId xmlns:a16="http://schemas.microsoft.com/office/drawing/2014/main" id="{00000000-0008-0000-0100-0000A1070000}"/>
                </a:ext>
              </a:extLst>
            </xdr:cNvPr>
            <xdr:cNvGrpSpPr>
              <a:grpSpLocks/>
            </xdr:cNvGrpSpPr>
          </xdr:nvGrpSpPr>
          <xdr:grpSpPr>
            <a:xfrm>
              <a:off x="6779313" y="231499834"/>
              <a:ext cx="2459090" cy="537845"/>
              <a:chOff x="7276715" y="6477638"/>
              <a:chExt cx="2462916" cy="618770"/>
            </a:xfrm>
          </xdr:grpSpPr>
          <xdr:sp macro="" textlink="">
            <xdr:nvSpPr>
              <xdr:cNvPr id="24163" name="Check Box 1635" hidden="1">
                <a:extLst>
                  <a:ext uri="{63B3BB69-23CF-44E3-9099-C40C66FF867C}">
                    <a14:compatExt spid="_x0000_s24163"/>
                  </a:ext>
                  <a:ext uri="{FF2B5EF4-FFF2-40B4-BE49-F238E27FC236}">
                    <a16:creationId xmlns:a16="http://schemas.microsoft.com/office/drawing/2014/main" id="{00000000-0008-0000-0100-00006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64" name="Check Box 1636" hidden="1">
                <a:extLst>
                  <a:ext uri="{63B3BB69-23CF-44E3-9099-C40C66FF867C}">
                    <a14:compatExt spid="_x0000_s24164"/>
                  </a:ext>
                  <a:ext uri="{FF2B5EF4-FFF2-40B4-BE49-F238E27FC236}">
                    <a16:creationId xmlns:a16="http://schemas.microsoft.com/office/drawing/2014/main" id="{00000000-0008-0000-0100-00006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65" name="Check Box 1637" hidden="1">
                <a:extLst>
                  <a:ext uri="{63B3BB69-23CF-44E3-9099-C40C66FF867C}">
                    <a14:compatExt spid="_x0000_s24165"/>
                  </a:ext>
                  <a:ext uri="{FF2B5EF4-FFF2-40B4-BE49-F238E27FC236}">
                    <a16:creationId xmlns:a16="http://schemas.microsoft.com/office/drawing/2014/main" id="{00000000-0008-0000-0100-00006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66" name="Check Box 1638" hidden="1">
                <a:extLst>
                  <a:ext uri="{63B3BB69-23CF-44E3-9099-C40C66FF867C}">
                    <a14:compatExt spid="_x0000_s24166"/>
                  </a:ext>
                  <a:ext uri="{FF2B5EF4-FFF2-40B4-BE49-F238E27FC236}">
                    <a16:creationId xmlns:a16="http://schemas.microsoft.com/office/drawing/2014/main" id="{00000000-0008-0000-0100-00006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411</xdr:row>
          <xdr:rowOff>21167</xdr:rowOff>
        </xdr:from>
        <xdr:to>
          <xdr:col>4</xdr:col>
          <xdr:colOff>2570903</xdr:colOff>
          <xdr:row>411</xdr:row>
          <xdr:rowOff>559012</xdr:rowOff>
        </xdr:to>
        <xdr:grpSp>
          <xdr:nvGrpSpPr>
            <xdr:cNvPr id="1958" name="Groupe 1957">
              <a:extLst>
                <a:ext uri="{FF2B5EF4-FFF2-40B4-BE49-F238E27FC236}">
                  <a16:creationId xmlns:a16="http://schemas.microsoft.com/office/drawing/2014/main" id="{00000000-0008-0000-0100-0000A6070000}"/>
                </a:ext>
              </a:extLst>
            </xdr:cNvPr>
            <xdr:cNvGrpSpPr>
              <a:grpSpLocks/>
            </xdr:cNvGrpSpPr>
          </xdr:nvGrpSpPr>
          <xdr:grpSpPr>
            <a:xfrm>
              <a:off x="6779313" y="232081917"/>
              <a:ext cx="2459090" cy="537845"/>
              <a:chOff x="7276715" y="6477638"/>
              <a:chExt cx="2462916" cy="618770"/>
            </a:xfrm>
          </xdr:grpSpPr>
          <xdr:sp macro="" textlink="">
            <xdr:nvSpPr>
              <xdr:cNvPr id="24167" name="Check Box 1639" hidden="1">
                <a:extLst>
                  <a:ext uri="{63B3BB69-23CF-44E3-9099-C40C66FF867C}">
                    <a14:compatExt spid="_x0000_s24167"/>
                  </a:ext>
                  <a:ext uri="{FF2B5EF4-FFF2-40B4-BE49-F238E27FC236}">
                    <a16:creationId xmlns:a16="http://schemas.microsoft.com/office/drawing/2014/main" id="{00000000-0008-0000-0100-00006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68" name="Check Box 1640" hidden="1">
                <a:extLst>
                  <a:ext uri="{63B3BB69-23CF-44E3-9099-C40C66FF867C}">
                    <a14:compatExt spid="_x0000_s24168"/>
                  </a:ext>
                  <a:ext uri="{FF2B5EF4-FFF2-40B4-BE49-F238E27FC236}">
                    <a16:creationId xmlns:a16="http://schemas.microsoft.com/office/drawing/2014/main" id="{00000000-0008-0000-0100-00006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69" name="Check Box 1641" hidden="1">
                <a:extLst>
                  <a:ext uri="{63B3BB69-23CF-44E3-9099-C40C66FF867C}">
                    <a14:compatExt spid="_x0000_s24169"/>
                  </a:ext>
                  <a:ext uri="{FF2B5EF4-FFF2-40B4-BE49-F238E27FC236}">
                    <a16:creationId xmlns:a16="http://schemas.microsoft.com/office/drawing/2014/main" id="{00000000-0008-0000-0100-00006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70" name="Check Box 1642" hidden="1">
                <a:extLst>
                  <a:ext uri="{63B3BB69-23CF-44E3-9099-C40C66FF867C}">
                    <a14:compatExt spid="_x0000_s24170"/>
                  </a:ext>
                  <a:ext uri="{FF2B5EF4-FFF2-40B4-BE49-F238E27FC236}">
                    <a16:creationId xmlns:a16="http://schemas.microsoft.com/office/drawing/2014/main" id="{00000000-0008-0000-0100-00006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412</xdr:row>
          <xdr:rowOff>21167</xdr:rowOff>
        </xdr:from>
        <xdr:to>
          <xdr:col>4</xdr:col>
          <xdr:colOff>2570903</xdr:colOff>
          <xdr:row>412</xdr:row>
          <xdr:rowOff>559012</xdr:rowOff>
        </xdr:to>
        <xdr:grpSp>
          <xdr:nvGrpSpPr>
            <xdr:cNvPr id="1963" name="Groupe 1962">
              <a:extLst>
                <a:ext uri="{FF2B5EF4-FFF2-40B4-BE49-F238E27FC236}">
                  <a16:creationId xmlns:a16="http://schemas.microsoft.com/office/drawing/2014/main" id="{00000000-0008-0000-0100-0000AB070000}"/>
                </a:ext>
              </a:extLst>
            </xdr:cNvPr>
            <xdr:cNvGrpSpPr>
              <a:grpSpLocks/>
            </xdr:cNvGrpSpPr>
          </xdr:nvGrpSpPr>
          <xdr:grpSpPr>
            <a:xfrm>
              <a:off x="6779313" y="232664000"/>
              <a:ext cx="2459090" cy="537845"/>
              <a:chOff x="7276715" y="6477638"/>
              <a:chExt cx="2462916" cy="618770"/>
            </a:xfrm>
          </xdr:grpSpPr>
          <xdr:sp macro="" textlink="">
            <xdr:nvSpPr>
              <xdr:cNvPr id="24171" name="Check Box 1643" hidden="1">
                <a:extLst>
                  <a:ext uri="{63B3BB69-23CF-44E3-9099-C40C66FF867C}">
                    <a14:compatExt spid="_x0000_s24171"/>
                  </a:ext>
                  <a:ext uri="{FF2B5EF4-FFF2-40B4-BE49-F238E27FC236}">
                    <a16:creationId xmlns:a16="http://schemas.microsoft.com/office/drawing/2014/main" id="{00000000-0008-0000-0100-00006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72" name="Check Box 1644" hidden="1">
                <a:extLst>
                  <a:ext uri="{63B3BB69-23CF-44E3-9099-C40C66FF867C}">
                    <a14:compatExt spid="_x0000_s24172"/>
                  </a:ext>
                  <a:ext uri="{FF2B5EF4-FFF2-40B4-BE49-F238E27FC236}">
                    <a16:creationId xmlns:a16="http://schemas.microsoft.com/office/drawing/2014/main" id="{00000000-0008-0000-0100-00006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73" name="Check Box 1645" hidden="1">
                <a:extLst>
                  <a:ext uri="{63B3BB69-23CF-44E3-9099-C40C66FF867C}">
                    <a14:compatExt spid="_x0000_s24173"/>
                  </a:ext>
                  <a:ext uri="{FF2B5EF4-FFF2-40B4-BE49-F238E27FC236}">
                    <a16:creationId xmlns:a16="http://schemas.microsoft.com/office/drawing/2014/main" id="{00000000-0008-0000-0100-00006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74" name="Check Box 1646" hidden="1">
                <a:extLst>
                  <a:ext uri="{63B3BB69-23CF-44E3-9099-C40C66FF867C}">
                    <a14:compatExt spid="_x0000_s24174"/>
                  </a:ext>
                  <a:ext uri="{FF2B5EF4-FFF2-40B4-BE49-F238E27FC236}">
                    <a16:creationId xmlns:a16="http://schemas.microsoft.com/office/drawing/2014/main" id="{00000000-0008-0000-0100-00006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413</xdr:row>
          <xdr:rowOff>21167</xdr:rowOff>
        </xdr:from>
        <xdr:to>
          <xdr:col>4</xdr:col>
          <xdr:colOff>2570903</xdr:colOff>
          <xdr:row>413</xdr:row>
          <xdr:rowOff>559012</xdr:rowOff>
        </xdr:to>
        <xdr:grpSp>
          <xdr:nvGrpSpPr>
            <xdr:cNvPr id="1968" name="Groupe 1967">
              <a:extLst>
                <a:ext uri="{FF2B5EF4-FFF2-40B4-BE49-F238E27FC236}">
                  <a16:creationId xmlns:a16="http://schemas.microsoft.com/office/drawing/2014/main" id="{00000000-0008-0000-0100-0000B0070000}"/>
                </a:ext>
              </a:extLst>
            </xdr:cNvPr>
            <xdr:cNvGrpSpPr>
              <a:grpSpLocks/>
            </xdr:cNvGrpSpPr>
          </xdr:nvGrpSpPr>
          <xdr:grpSpPr>
            <a:xfrm>
              <a:off x="6779313" y="233246084"/>
              <a:ext cx="2459090" cy="537845"/>
              <a:chOff x="7276715" y="6477638"/>
              <a:chExt cx="2462916" cy="618770"/>
            </a:xfrm>
          </xdr:grpSpPr>
          <xdr:sp macro="" textlink="">
            <xdr:nvSpPr>
              <xdr:cNvPr id="24175" name="Check Box 1647" hidden="1">
                <a:extLst>
                  <a:ext uri="{63B3BB69-23CF-44E3-9099-C40C66FF867C}">
                    <a14:compatExt spid="_x0000_s24175"/>
                  </a:ext>
                  <a:ext uri="{FF2B5EF4-FFF2-40B4-BE49-F238E27FC236}">
                    <a16:creationId xmlns:a16="http://schemas.microsoft.com/office/drawing/2014/main" id="{00000000-0008-0000-0100-00006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76" name="Check Box 1648" hidden="1">
                <a:extLst>
                  <a:ext uri="{63B3BB69-23CF-44E3-9099-C40C66FF867C}">
                    <a14:compatExt spid="_x0000_s24176"/>
                  </a:ext>
                  <a:ext uri="{FF2B5EF4-FFF2-40B4-BE49-F238E27FC236}">
                    <a16:creationId xmlns:a16="http://schemas.microsoft.com/office/drawing/2014/main" id="{00000000-0008-0000-0100-00007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77" name="Check Box 1649" hidden="1">
                <a:extLst>
                  <a:ext uri="{63B3BB69-23CF-44E3-9099-C40C66FF867C}">
                    <a14:compatExt spid="_x0000_s24177"/>
                  </a:ext>
                  <a:ext uri="{FF2B5EF4-FFF2-40B4-BE49-F238E27FC236}">
                    <a16:creationId xmlns:a16="http://schemas.microsoft.com/office/drawing/2014/main" id="{00000000-0008-0000-0100-00007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78" name="Check Box 1650" hidden="1">
                <a:extLst>
                  <a:ext uri="{63B3BB69-23CF-44E3-9099-C40C66FF867C}">
                    <a14:compatExt spid="_x0000_s24178"/>
                  </a:ext>
                  <a:ext uri="{FF2B5EF4-FFF2-40B4-BE49-F238E27FC236}">
                    <a16:creationId xmlns:a16="http://schemas.microsoft.com/office/drawing/2014/main" id="{00000000-0008-0000-0100-00007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414</xdr:row>
          <xdr:rowOff>21167</xdr:rowOff>
        </xdr:from>
        <xdr:to>
          <xdr:col>4</xdr:col>
          <xdr:colOff>2570903</xdr:colOff>
          <xdr:row>414</xdr:row>
          <xdr:rowOff>559012</xdr:rowOff>
        </xdr:to>
        <xdr:grpSp>
          <xdr:nvGrpSpPr>
            <xdr:cNvPr id="1973" name="Groupe 1972">
              <a:extLst>
                <a:ext uri="{FF2B5EF4-FFF2-40B4-BE49-F238E27FC236}">
                  <a16:creationId xmlns:a16="http://schemas.microsoft.com/office/drawing/2014/main" id="{00000000-0008-0000-0100-0000B5070000}"/>
                </a:ext>
              </a:extLst>
            </xdr:cNvPr>
            <xdr:cNvGrpSpPr>
              <a:grpSpLocks/>
            </xdr:cNvGrpSpPr>
          </xdr:nvGrpSpPr>
          <xdr:grpSpPr>
            <a:xfrm>
              <a:off x="6779313" y="233828167"/>
              <a:ext cx="2459090" cy="537845"/>
              <a:chOff x="7276715" y="6477638"/>
              <a:chExt cx="2462916" cy="618770"/>
            </a:xfrm>
          </xdr:grpSpPr>
          <xdr:sp macro="" textlink="">
            <xdr:nvSpPr>
              <xdr:cNvPr id="24179" name="Check Box 1651" hidden="1">
                <a:extLst>
                  <a:ext uri="{63B3BB69-23CF-44E3-9099-C40C66FF867C}">
                    <a14:compatExt spid="_x0000_s24179"/>
                  </a:ext>
                  <a:ext uri="{FF2B5EF4-FFF2-40B4-BE49-F238E27FC236}">
                    <a16:creationId xmlns:a16="http://schemas.microsoft.com/office/drawing/2014/main" id="{00000000-0008-0000-0100-00007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80" name="Check Box 1652" hidden="1">
                <a:extLst>
                  <a:ext uri="{63B3BB69-23CF-44E3-9099-C40C66FF867C}">
                    <a14:compatExt spid="_x0000_s24180"/>
                  </a:ext>
                  <a:ext uri="{FF2B5EF4-FFF2-40B4-BE49-F238E27FC236}">
                    <a16:creationId xmlns:a16="http://schemas.microsoft.com/office/drawing/2014/main" id="{00000000-0008-0000-0100-00007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81" name="Check Box 1653" hidden="1">
                <a:extLst>
                  <a:ext uri="{63B3BB69-23CF-44E3-9099-C40C66FF867C}">
                    <a14:compatExt spid="_x0000_s24181"/>
                  </a:ext>
                  <a:ext uri="{FF2B5EF4-FFF2-40B4-BE49-F238E27FC236}">
                    <a16:creationId xmlns:a16="http://schemas.microsoft.com/office/drawing/2014/main" id="{00000000-0008-0000-0100-00007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82" name="Check Box 1654" hidden="1">
                <a:extLst>
                  <a:ext uri="{63B3BB69-23CF-44E3-9099-C40C66FF867C}">
                    <a14:compatExt spid="_x0000_s24182"/>
                  </a:ext>
                  <a:ext uri="{FF2B5EF4-FFF2-40B4-BE49-F238E27FC236}">
                    <a16:creationId xmlns:a16="http://schemas.microsoft.com/office/drawing/2014/main" id="{00000000-0008-0000-0100-00007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415</xdr:row>
          <xdr:rowOff>21167</xdr:rowOff>
        </xdr:from>
        <xdr:to>
          <xdr:col>4</xdr:col>
          <xdr:colOff>2570903</xdr:colOff>
          <xdr:row>415</xdr:row>
          <xdr:rowOff>559012</xdr:rowOff>
        </xdr:to>
        <xdr:grpSp>
          <xdr:nvGrpSpPr>
            <xdr:cNvPr id="1978" name="Groupe 1977">
              <a:extLst>
                <a:ext uri="{FF2B5EF4-FFF2-40B4-BE49-F238E27FC236}">
                  <a16:creationId xmlns:a16="http://schemas.microsoft.com/office/drawing/2014/main" id="{00000000-0008-0000-0100-0000BA070000}"/>
                </a:ext>
              </a:extLst>
            </xdr:cNvPr>
            <xdr:cNvGrpSpPr>
              <a:grpSpLocks/>
            </xdr:cNvGrpSpPr>
          </xdr:nvGrpSpPr>
          <xdr:grpSpPr>
            <a:xfrm>
              <a:off x="6779313" y="234410250"/>
              <a:ext cx="2459090" cy="537845"/>
              <a:chOff x="7276715" y="6477638"/>
              <a:chExt cx="2462916" cy="618770"/>
            </a:xfrm>
          </xdr:grpSpPr>
          <xdr:sp macro="" textlink="">
            <xdr:nvSpPr>
              <xdr:cNvPr id="24183" name="Check Box 1655" hidden="1">
                <a:extLst>
                  <a:ext uri="{63B3BB69-23CF-44E3-9099-C40C66FF867C}">
                    <a14:compatExt spid="_x0000_s24183"/>
                  </a:ext>
                  <a:ext uri="{FF2B5EF4-FFF2-40B4-BE49-F238E27FC236}">
                    <a16:creationId xmlns:a16="http://schemas.microsoft.com/office/drawing/2014/main" id="{00000000-0008-0000-0100-00007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84" name="Check Box 1656" hidden="1">
                <a:extLst>
                  <a:ext uri="{63B3BB69-23CF-44E3-9099-C40C66FF867C}">
                    <a14:compatExt spid="_x0000_s24184"/>
                  </a:ext>
                  <a:ext uri="{FF2B5EF4-FFF2-40B4-BE49-F238E27FC236}">
                    <a16:creationId xmlns:a16="http://schemas.microsoft.com/office/drawing/2014/main" id="{00000000-0008-0000-0100-00007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85" name="Check Box 1657" hidden="1">
                <a:extLst>
                  <a:ext uri="{63B3BB69-23CF-44E3-9099-C40C66FF867C}">
                    <a14:compatExt spid="_x0000_s24185"/>
                  </a:ext>
                  <a:ext uri="{FF2B5EF4-FFF2-40B4-BE49-F238E27FC236}">
                    <a16:creationId xmlns:a16="http://schemas.microsoft.com/office/drawing/2014/main" id="{00000000-0008-0000-0100-00007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86" name="Check Box 1658" hidden="1">
                <a:extLst>
                  <a:ext uri="{63B3BB69-23CF-44E3-9099-C40C66FF867C}">
                    <a14:compatExt spid="_x0000_s24186"/>
                  </a:ext>
                  <a:ext uri="{FF2B5EF4-FFF2-40B4-BE49-F238E27FC236}">
                    <a16:creationId xmlns:a16="http://schemas.microsoft.com/office/drawing/2014/main" id="{00000000-0008-0000-0100-00007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416</xdr:row>
          <xdr:rowOff>21167</xdr:rowOff>
        </xdr:from>
        <xdr:to>
          <xdr:col>4</xdr:col>
          <xdr:colOff>2570903</xdr:colOff>
          <xdr:row>416</xdr:row>
          <xdr:rowOff>559012</xdr:rowOff>
        </xdr:to>
        <xdr:grpSp>
          <xdr:nvGrpSpPr>
            <xdr:cNvPr id="1983" name="Groupe 1982">
              <a:extLst>
                <a:ext uri="{FF2B5EF4-FFF2-40B4-BE49-F238E27FC236}">
                  <a16:creationId xmlns:a16="http://schemas.microsoft.com/office/drawing/2014/main" id="{00000000-0008-0000-0100-0000BF070000}"/>
                </a:ext>
              </a:extLst>
            </xdr:cNvPr>
            <xdr:cNvGrpSpPr>
              <a:grpSpLocks/>
            </xdr:cNvGrpSpPr>
          </xdr:nvGrpSpPr>
          <xdr:grpSpPr>
            <a:xfrm>
              <a:off x="6779313" y="234992334"/>
              <a:ext cx="2459090" cy="537845"/>
              <a:chOff x="7276715" y="6477638"/>
              <a:chExt cx="2462916" cy="618770"/>
            </a:xfrm>
          </xdr:grpSpPr>
          <xdr:sp macro="" textlink="">
            <xdr:nvSpPr>
              <xdr:cNvPr id="24187" name="Check Box 1659" hidden="1">
                <a:extLst>
                  <a:ext uri="{63B3BB69-23CF-44E3-9099-C40C66FF867C}">
                    <a14:compatExt spid="_x0000_s24187"/>
                  </a:ext>
                  <a:ext uri="{FF2B5EF4-FFF2-40B4-BE49-F238E27FC236}">
                    <a16:creationId xmlns:a16="http://schemas.microsoft.com/office/drawing/2014/main" id="{00000000-0008-0000-0100-00007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88" name="Check Box 1660" hidden="1">
                <a:extLst>
                  <a:ext uri="{63B3BB69-23CF-44E3-9099-C40C66FF867C}">
                    <a14:compatExt spid="_x0000_s24188"/>
                  </a:ext>
                  <a:ext uri="{FF2B5EF4-FFF2-40B4-BE49-F238E27FC236}">
                    <a16:creationId xmlns:a16="http://schemas.microsoft.com/office/drawing/2014/main" id="{00000000-0008-0000-0100-00007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89" name="Check Box 1661" hidden="1">
                <a:extLst>
                  <a:ext uri="{63B3BB69-23CF-44E3-9099-C40C66FF867C}">
                    <a14:compatExt spid="_x0000_s24189"/>
                  </a:ext>
                  <a:ext uri="{FF2B5EF4-FFF2-40B4-BE49-F238E27FC236}">
                    <a16:creationId xmlns:a16="http://schemas.microsoft.com/office/drawing/2014/main" id="{00000000-0008-0000-0100-00007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90" name="Check Box 1662" hidden="1">
                <a:extLst>
                  <a:ext uri="{63B3BB69-23CF-44E3-9099-C40C66FF867C}">
                    <a14:compatExt spid="_x0000_s24190"/>
                  </a:ext>
                  <a:ext uri="{FF2B5EF4-FFF2-40B4-BE49-F238E27FC236}">
                    <a16:creationId xmlns:a16="http://schemas.microsoft.com/office/drawing/2014/main" id="{00000000-0008-0000-0100-00007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417</xdr:row>
          <xdr:rowOff>21167</xdr:rowOff>
        </xdr:from>
        <xdr:to>
          <xdr:col>4</xdr:col>
          <xdr:colOff>2570903</xdr:colOff>
          <xdr:row>417</xdr:row>
          <xdr:rowOff>559012</xdr:rowOff>
        </xdr:to>
        <xdr:grpSp>
          <xdr:nvGrpSpPr>
            <xdr:cNvPr id="1988" name="Groupe 1987">
              <a:extLst>
                <a:ext uri="{FF2B5EF4-FFF2-40B4-BE49-F238E27FC236}">
                  <a16:creationId xmlns:a16="http://schemas.microsoft.com/office/drawing/2014/main" id="{00000000-0008-0000-0100-0000C4070000}"/>
                </a:ext>
              </a:extLst>
            </xdr:cNvPr>
            <xdr:cNvGrpSpPr>
              <a:grpSpLocks/>
            </xdr:cNvGrpSpPr>
          </xdr:nvGrpSpPr>
          <xdr:grpSpPr>
            <a:xfrm>
              <a:off x="6779313" y="235574417"/>
              <a:ext cx="2459090" cy="537845"/>
              <a:chOff x="7276715" y="6477638"/>
              <a:chExt cx="2462916" cy="618770"/>
            </a:xfrm>
          </xdr:grpSpPr>
          <xdr:sp macro="" textlink="">
            <xdr:nvSpPr>
              <xdr:cNvPr id="24191" name="Check Box 1663" hidden="1">
                <a:extLst>
                  <a:ext uri="{63B3BB69-23CF-44E3-9099-C40C66FF867C}">
                    <a14:compatExt spid="_x0000_s24191"/>
                  </a:ext>
                  <a:ext uri="{FF2B5EF4-FFF2-40B4-BE49-F238E27FC236}">
                    <a16:creationId xmlns:a16="http://schemas.microsoft.com/office/drawing/2014/main" id="{00000000-0008-0000-0100-00007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92" name="Check Box 1664" hidden="1">
                <a:extLst>
                  <a:ext uri="{63B3BB69-23CF-44E3-9099-C40C66FF867C}">
                    <a14:compatExt spid="_x0000_s24192"/>
                  </a:ext>
                  <a:ext uri="{FF2B5EF4-FFF2-40B4-BE49-F238E27FC236}">
                    <a16:creationId xmlns:a16="http://schemas.microsoft.com/office/drawing/2014/main" id="{00000000-0008-0000-0100-00008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93" name="Check Box 1665" hidden="1">
                <a:extLst>
                  <a:ext uri="{63B3BB69-23CF-44E3-9099-C40C66FF867C}">
                    <a14:compatExt spid="_x0000_s24193"/>
                  </a:ext>
                  <a:ext uri="{FF2B5EF4-FFF2-40B4-BE49-F238E27FC236}">
                    <a16:creationId xmlns:a16="http://schemas.microsoft.com/office/drawing/2014/main" id="{00000000-0008-0000-0100-00008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94" name="Check Box 1666" hidden="1">
                <a:extLst>
                  <a:ext uri="{63B3BB69-23CF-44E3-9099-C40C66FF867C}">
                    <a14:compatExt spid="_x0000_s24194"/>
                  </a:ext>
                  <a:ext uri="{FF2B5EF4-FFF2-40B4-BE49-F238E27FC236}">
                    <a16:creationId xmlns:a16="http://schemas.microsoft.com/office/drawing/2014/main" id="{00000000-0008-0000-0100-00008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418</xdr:row>
          <xdr:rowOff>21167</xdr:rowOff>
        </xdr:from>
        <xdr:to>
          <xdr:col>4</xdr:col>
          <xdr:colOff>2570903</xdr:colOff>
          <xdr:row>418</xdr:row>
          <xdr:rowOff>559012</xdr:rowOff>
        </xdr:to>
        <xdr:grpSp>
          <xdr:nvGrpSpPr>
            <xdr:cNvPr id="1993" name="Groupe 1992">
              <a:extLst>
                <a:ext uri="{FF2B5EF4-FFF2-40B4-BE49-F238E27FC236}">
                  <a16:creationId xmlns:a16="http://schemas.microsoft.com/office/drawing/2014/main" id="{00000000-0008-0000-0100-0000C9070000}"/>
                </a:ext>
              </a:extLst>
            </xdr:cNvPr>
            <xdr:cNvGrpSpPr>
              <a:grpSpLocks/>
            </xdr:cNvGrpSpPr>
          </xdr:nvGrpSpPr>
          <xdr:grpSpPr>
            <a:xfrm>
              <a:off x="6779313" y="236156500"/>
              <a:ext cx="2459090" cy="537845"/>
              <a:chOff x="7276715" y="6477638"/>
              <a:chExt cx="2462916" cy="618770"/>
            </a:xfrm>
          </xdr:grpSpPr>
          <xdr:sp macro="" textlink="">
            <xdr:nvSpPr>
              <xdr:cNvPr id="24195" name="Check Box 1667" hidden="1">
                <a:extLst>
                  <a:ext uri="{63B3BB69-23CF-44E3-9099-C40C66FF867C}">
                    <a14:compatExt spid="_x0000_s24195"/>
                  </a:ext>
                  <a:ext uri="{FF2B5EF4-FFF2-40B4-BE49-F238E27FC236}">
                    <a16:creationId xmlns:a16="http://schemas.microsoft.com/office/drawing/2014/main" id="{00000000-0008-0000-0100-00008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196" name="Check Box 1668" hidden="1">
                <a:extLst>
                  <a:ext uri="{63B3BB69-23CF-44E3-9099-C40C66FF867C}">
                    <a14:compatExt spid="_x0000_s24196"/>
                  </a:ext>
                  <a:ext uri="{FF2B5EF4-FFF2-40B4-BE49-F238E27FC236}">
                    <a16:creationId xmlns:a16="http://schemas.microsoft.com/office/drawing/2014/main" id="{00000000-0008-0000-0100-00008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197" name="Check Box 1669" hidden="1">
                <a:extLst>
                  <a:ext uri="{63B3BB69-23CF-44E3-9099-C40C66FF867C}">
                    <a14:compatExt spid="_x0000_s24197"/>
                  </a:ext>
                  <a:ext uri="{FF2B5EF4-FFF2-40B4-BE49-F238E27FC236}">
                    <a16:creationId xmlns:a16="http://schemas.microsoft.com/office/drawing/2014/main" id="{00000000-0008-0000-0100-00008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198" name="Check Box 1670" hidden="1">
                <a:extLst>
                  <a:ext uri="{63B3BB69-23CF-44E3-9099-C40C66FF867C}">
                    <a14:compatExt spid="_x0000_s24198"/>
                  </a:ext>
                  <a:ext uri="{FF2B5EF4-FFF2-40B4-BE49-F238E27FC236}">
                    <a16:creationId xmlns:a16="http://schemas.microsoft.com/office/drawing/2014/main" id="{00000000-0008-0000-0100-00008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419</xdr:row>
          <xdr:rowOff>21167</xdr:rowOff>
        </xdr:from>
        <xdr:to>
          <xdr:col>4</xdr:col>
          <xdr:colOff>2570903</xdr:colOff>
          <xdr:row>419</xdr:row>
          <xdr:rowOff>559012</xdr:rowOff>
        </xdr:to>
        <xdr:grpSp>
          <xdr:nvGrpSpPr>
            <xdr:cNvPr id="1998" name="Groupe 1997">
              <a:extLst>
                <a:ext uri="{FF2B5EF4-FFF2-40B4-BE49-F238E27FC236}">
                  <a16:creationId xmlns:a16="http://schemas.microsoft.com/office/drawing/2014/main" id="{00000000-0008-0000-0100-0000CE070000}"/>
                </a:ext>
              </a:extLst>
            </xdr:cNvPr>
            <xdr:cNvGrpSpPr>
              <a:grpSpLocks/>
            </xdr:cNvGrpSpPr>
          </xdr:nvGrpSpPr>
          <xdr:grpSpPr>
            <a:xfrm>
              <a:off x="6779313" y="236738584"/>
              <a:ext cx="2459090" cy="537845"/>
              <a:chOff x="7276715" y="6477638"/>
              <a:chExt cx="2462916" cy="618770"/>
            </a:xfrm>
          </xdr:grpSpPr>
          <xdr:sp macro="" textlink="">
            <xdr:nvSpPr>
              <xdr:cNvPr id="24199" name="Check Box 1671" hidden="1">
                <a:extLst>
                  <a:ext uri="{63B3BB69-23CF-44E3-9099-C40C66FF867C}">
                    <a14:compatExt spid="_x0000_s24199"/>
                  </a:ext>
                  <a:ext uri="{FF2B5EF4-FFF2-40B4-BE49-F238E27FC236}">
                    <a16:creationId xmlns:a16="http://schemas.microsoft.com/office/drawing/2014/main" id="{00000000-0008-0000-0100-00008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00" name="Check Box 1672" hidden="1">
                <a:extLst>
                  <a:ext uri="{63B3BB69-23CF-44E3-9099-C40C66FF867C}">
                    <a14:compatExt spid="_x0000_s24200"/>
                  </a:ext>
                  <a:ext uri="{FF2B5EF4-FFF2-40B4-BE49-F238E27FC236}">
                    <a16:creationId xmlns:a16="http://schemas.microsoft.com/office/drawing/2014/main" id="{00000000-0008-0000-0100-00008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01" name="Check Box 1673" hidden="1">
                <a:extLst>
                  <a:ext uri="{63B3BB69-23CF-44E3-9099-C40C66FF867C}">
                    <a14:compatExt spid="_x0000_s24201"/>
                  </a:ext>
                  <a:ext uri="{FF2B5EF4-FFF2-40B4-BE49-F238E27FC236}">
                    <a16:creationId xmlns:a16="http://schemas.microsoft.com/office/drawing/2014/main" id="{00000000-0008-0000-0100-00008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02" name="Check Box 1674" hidden="1">
                <a:extLst>
                  <a:ext uri="{63B3BB69-23CF-44E3-9099-C40C66FF867C}">
                    <a14:compatExt spid="_x0000_s24202"/>
                  </a:ext>
                  <a:ext uri="{FF2B5EF4-FFF2-40B4-BE49-F238E27FC236}">
                    <a16:creationId xmlns:a16="http://schemas.microsoft.com/office/drawing/2014/main" id="{00000000-0008-0000-0100-00008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420</xdr:row>
          <xdr:rowOff>21167</xdr:rowOff>
        </xdr:from>
        <xdr:to>
          <xdr:col>4</xdr:col>
          <xdr:colOff>2570903</xdr:colOff>
          <xdr:row>420</xdr:row>
          <xdr:rowOff>559012</xdr:rowOff>
        </xdr:to>
        <xdr:grpSp>
          <xdr:nvGrpSpPr>
            <xdr:cNvPr id="2003" name="Groupe 2002">
              <a:extLst>
                <a:ext uri="{FF2B5EF4-FFF2-40B4-BE49-F238E27FC236}">
                  <a16:creationId xmlns:a16="http://schemas.microsoft.com/office/drawing/2014/main" id="{00000000-0008-0000-0100-0000D3070000}"/>
                </a:ext>
              </a:extLst>
            </xdr:cNvPr>
            <xdr:cNvGrpSpPr>
              <a:grpSpLocks/>
            </xdr:cNvGrpSpPr>
          </xdr:nvGrpSpPr>
          <xdr:grpSpPr>
            <a:xfrm>
              <a:off x="6779313" y="237320667"/>
              <a:ext cx="2459090" cy="537845"/>
              <a:chOff x="7276715" y="6477638"/>
              <a:chExt cx="2462916" cy="618770"/>
            </a:xfrm>
          </xdr:grpSpPr>
          <xdr:sp macro="" textlink="">
            <xdr:nvSpPr>
              <xdr:cNvPr id="24203" name="Check Box 1675" hidden="1">
                <a:extLst>
                  <a:ext uri="{63B3BB69-23CF-44E3-9099-C40C66FF867C}">
                    <a14:compatExt spid="_x0000_s24203"/>
                  </a:ext>
                  <a:ext uri="{FF2B5EF4-FFF2-40B4-BE49-F238E27FC236}">
                    <a16:creationId xmlns:a16="http://schemas.microsoft.com/office/drawing/2014/main" id="{00000000-0008-0000-0100-00008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04" name="Check Box 1676" hidden="1">
                <a:extLst>
                  <a:ext uri="{63B3BB69-23CF-44E3-9099-C40C66FF867C}">
                    <a14:compatExt spid="_x0000_s24204"/>
                  </a:ext>
                  <a:ext uri="{FF2B5EF4-FFF2-40B4-BE49-F238E27FC236}">
                    <a16:creationId xmlns:a16="http://schemas.microsoft.com/office/drawing/2014/main" id="{00000000-0008-0000-0100-00008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05" name="Check Box 1677" hidden="1">
                <a:extLst>
                  <a:ext uri="{63B3BB69-23CF-44E3-9099-C40C66FF867C}">
                    <a14:compatExt spid="_x0000_s24205"/>
                  </a:ext>
                  <a:ext uri="{FF2B5EF4-FFF2-40B4-BE49-F238E27FC236}">
                    <a16:creationId xmlns:a16="http://schemas.microsoft.com/office/drawing/2014/main" id="{00000000-0008-0000-0100-00008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06" name="Check Box 1678" hidden="1">
                <a:extLst>
                  <a:ext uri="{63B3BB69-23CF-44E3-9099-C40C66FF867C}">
                    <a14:compatExt spid="_x0000_s24206"/>
                  </a:ext>
                  <a:ext uri="{FF2B5EF4-FFF2-40B4-BE49-F238E27FC236}">
                    <a16:creationId xmlns:a16="http://schemas.microsoft.com/office/drawing/2014/main" id="{00000000-0008-0000-0100-00008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421</xdr:row>
          <xdr:rowOff>21167</xdr:rowOff>
        </xdr:from>
        <xdr:to>
          <xdr:col>4</xdr:col>
          <xdr:colOff>2570903</xdr:colOff>
          <xdr:row>421</xdr:row>
          <xdr:rowOff>559012</xdr:rowOff>
        </xdr:to>
        <xdr:grpSp>
          <xdr:nvGrpSpPr>
            <xdr:cNvPr id="2008" name="Groupe 2007">
              <a:extLst>
                <a:ext uri="{FF2B5EF4-FFF2-40B4-BE49-F238E27FC236}">
                  <a16:creationId xmlns:a16="http://schemas.microsoft.com/office/drawing/2014/main" id="{00000000-0008-0000-0100-0000D8070000}"/>
                </a:ext>
              </a:extLst>
            </xdr:cNvPr>
            <xdr:cNvGrpSpPr>
              <a:grpSpLocks/>
            </xdr:cNvGrpSpPr>
          </xdr:nvGrpSpPr>
          <xdr:grpSpPr>
            <a:xfrm>
              <a:off x="6779313" y="237902750"/>
              <a:ext cx="2459090" cy="537845"/>
              <a:chOff x="7276715" y="6477638"/>
              <a:chExt cx="2462916" cy="618770"/>
            </a:xfrm>
          </xdr:grpSpPr>
          <xdr:sp macro="" textlink="">
            <xdr:nvSpPr>
              <xdr:cNvPr id="24207" name="Check Box 1679" hidden="1">
                <a:extLst>
                  <a:ext uri="{63B3BB69-23CF-44E3-9099-C40C66FF867C}">
                    <a14:compatExt spid="_x0000_s24207"/>
                  </a:ext>
                  <a:ext uri="{FF2B5EF4-FFF2-40B4-BE49-F238E27FC236}">
                    <a16:creationId xmlns:a16="http://schemas.microsoft.com/office/drawing/2014/main" id="{00000000-0008-0000-0100-00008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08" name="Check Box 1680" hidden="1">
                <a:extLst>
                  <a:ext uri="{63B3BB69-23CF-44E3-9099-C40C66FF867C}">
                    <a14:compatExt spid="_x0000_s24208"/>
                  </a:ext>
                  <a:ext uri="{FF2B5EF4-FFF2-40B4-BE49-F238E27FC236}">
                    <a16:creationId xmlns:a16="http://schemas.microsoft.com/office/drawing/2014/main" id="{00000000-0008-0000-0100-00009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09" name="Check Box 1681" hidden="1">
                <a:extLst>
                  <a:ext uri="{63B3BB69-23CF-44E3-9099-C40C66FF867C}">
                    <a14:compatExt spid="_x0000_s24209"/>
                  </a:ext>
                  <a:ext uri="{FF2B5EF4-FFF2-40B4-BE49-F238E27FC236}">
                    <a16:creationId xmlns:a16="http://schemas.microsoft.com/office/drawing/2014/main" id="{00000000-0008-0000-0100-00009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10" name="Check Box 1682" hidden="1">
                <a:extLst>
                  <a:ext uri="{63B3BB69-23CF-44E3-9099-C40C66FF867C}">
                    <a14:compatExt spid="_x0000_s24210"/>
                  </a:ext>
                  <a:ext uri="{FF2B5EF4-FFF2-40B4-BE49-F238E27FC236}">
                    <a16:creationId xmlns:a16="http://schemas.microsoft.com/office/drawing/2014/main" id="{00000000-0008-0000-0100-00009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422</xdr:row>
          <xdr:rowOff>21167</xdr:rowOff>
        </xdr:from>
        <xdr:to>
          <xdr:col>4</xdr:col>
          <xdr:colOff>2570903</xdr:colOff>
          <xdr:row>422</xdr:row>
          <xdr:rowOff>559012</xdr:rowOff>
        </xdr:to>
        <xdr:grpSp>
          <xdr:nvGrpSpPr>
            <xdr:cNvPr id="2013" name="Groupe 2012">
              <a:extLst>
                <a:ext uri="{FF2B5EF4-FFF2-40B4-BE49-F238E27FC236}">
                  <a16:creationId xmlns:a16="http://schemas.microsoft.com/office/drawing/2014/main" id="{00000000-0008-0000-0100-0000DD070000}"/>
                </a:ext>
              </a:extLst>
            </xdr:cNvPr>
            <xdr:cNvGrpSpPr>
              <a:grpSpLocks/>
            </xdr:cNvGrpSpPr>
          </xdr:nvGrpSpPr>
          <xdr:grpSpPr>
            <a:xfrm>
              <a:off x="6779313" y="238484834"/>
              <a:ext cx="2459090" cy="537845"/>
              <a:chOff x="7276715" y="6477638"/>
              <a:chExt cx="2462916" cy="618770"/>
            </a:xfrm>
          </xdr:grpSpPr>
          <xdr:sp macro="" textlink="">
            <xdr:nvSpPr>
              <xdr:cNvPr id="24211" name="Check Box 1683" hidden="1">
                <a:extLst>
                  <a:ext uri="{63B3BB69-23CF-44E3-9099-C40C66FF867C}">
                    <a14:compatExt spid="_x0000_s24211"/>
                  </a:ext>
                  <a:ext uri="{FF2B5EF4-FFF2-40B4-BE49-F238E27FC236}">
                    <a16:creationId xmlns:a16="http://schemas.microsoft.com/office/drawing/2014/main" id="{00000000-0008-0000-0100-00009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12" name="Check Box 1684" hidden="1">
                <a:extLst>
                  <a:ext uri="{63B3BB69-23CF-44E3-9099-C40C66FF867C}">
                    <a14:compatExt spid="_x0000_s24212"/>
                  </a:ext>
                  <a:ext uri="{FF2B5EF4-FFF2-40B4-BE49-F238E27FC236}">
                    <a16:creationId xmlns:a16="http://schemas.microsoft.com/office/drawing/2014/main" id="{00000000-0008-0000-0100-00009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13" name="Check Box 1685" hidden="1">
                <a:extLst>
                  <a:ext uri="{63B3BB69-23CF-44E3-9099-C40C66FF867C}">
                    <a14:compatExt spid="_x0000_s24213"/>
                  </a:ext>
                  <a:ext uri="{FF2B5EF4-FFF2-40B4-BE49-F238E27FC236}">
                    <a16:creationId xmlns:a16="http://schemas.microsoft.com/office/drawing/2014/main" id="{00000000-0008-0000-0100-00009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14" name="Check Box 1686" hidden="1">
                <a:extLst>
                  <a:ext uri="{63B3BB69-23CF-44E3-9099-C40C66FF867C}">
                    <a14:compatExt spid="_x0000_s24214"/>
                  </a:ext>
                  <a:ext uri="{FF2B5EF4-FFF2-40B4-BE49-F238E27FC236}">
                    <a16:creationId xmlns:a16="http://schemas.microsoft.com/office/drawing/2014/main" id="{00000000-0008-0000-0100-00009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423</xdr:row>
          <xdr:rowOff>21167</xdr:rowOff>
        </xdr:from>
        <xdr:to>
          <xdr:col>4</xdr:col>
          <xdr:colOff>2570903</xdr:colOff>
          <xdr:row>423</xdr:row>
          <xdr:rowOff>559012</xdr:rowOff>
        </xdr:to>
        <xdr:grpSp>
          <xdr:nvGrpSpPr>
            <xdr:cNvPr id="2018" name="Groupe 2017">
              <a:extLst>
                <a:ext uri="{FF2B5EF4-FFF2-40B4-BE49-F238E27FC236}">
                  <a16:creationId xmlns:a16="http://schemas.microsoft.com/office/drawing/2014/main" id="{00000000-0008-0000-0100-0000E2070000}"/>
                </a:ext>
              </a:extLst>
            </xdr:cNvPr>
            <xdr:cNvGrpSpPr>
              <a:grpSpLocks/>
            </xdr:cNvGrpSpPr>
          </xdr:nvGrpSpPr>
          <xdr:grpSpPr>
            <a:xfrm>
              <a:off x="6779313" y="239066917"/>
              <a:ext cx="2459090" cy="537845"/>
              <a:chOff x="7276715" y="6477638"/>
              <a:chExt cx="2462916" cy="618770"/>
            </a:xfrm>
          </xdr:grpSpPr>
          <xdr:sp macro="" textlink="">
            <xdr:nvSpPr>
              <xdr:cNvPr id="24215" name="Check Box 1687" hidden="1">
                <a:extLst>
                  <a:ext uri="{63B3BB69-23CF-44E3-9099-C40C66FF867C}">
                    <a14:compatExt spid="_x0000_s24215"/>
                  </a:ext>
                  <a:ext uri="{FF2B5EF4-FFF2-40B4-BE49-F238E27FC236}">
                    <a16:creationId xmlns:a16="http://schemas.microsoft.com/office/drawing/2014/main" id="{00000000-0008-0000-0100-00009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16" name="Check Box 1688" hidden="1">
                <a:extLst>
                  <a:ext uri="{63B3BB69-23CF-44E3-9099-C40C66FF867C}">
                    <a14:compatExt spid="_x0000_s24216"/>
                  </a:ext>
                  <a:ext uri="{FF2B5EF4-FFF2-40B4-BE49-F238E27FC236}">
                    <a16:creationId xmlns:a16="http://schemas.microsoft.com/office/drawing/2014/main" id="{00000000-0008-0000-0100-00009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17" name="Check Box 1689" hidden="1">
                <a:extLst>
                  <a:ext uri="{63B3BB69-23CF-44E3-9099-C40C66FF867C}">
                    <a14:compatExt spid="_x0000_s24217"/>
                  </a:ext>
                  <a:ext uri="{FF2B5EF4-FFF2-40B4-BE49-F238E27FC236}">
                    <a16:creationId xmlns:a16="http://schemas.microsoft.com/office/drawing/2014/main" id="{00000000-0008-0000-0100-00009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18" name="Check Box 1690" hidden="1">
                <a:extLst>
                  <a:ext uri="{63B3BB69-23CF-44E3-9099-C40C66FF867C}">
                    <a14:compatExt spid="_x0000_s24218"/>
                  </a:ext>
                  <a:ext uri="{FF2B5EF4-FFF2-40B4-BE49-F238E27FC236}">
                    <a16:creationId xmlns:a16="http://schemas.microsoft.com/office/drawing/2014/main" id="{00000000-0008-0000-0100-00009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424</xdr:row>
          <xdr:rowOff>21167</xdr:rowOff>
        </xdr:from>
        <xdr:to>
          <xdr:col>4</xdr:col>
          <xdr:colOff>2570903</xdr:colOff>
          <xdr:row>424</xdr:row>
          <xdr:rowOff>559012</xdr:rowOff>
        </xdr:to>
        <xdr:grpSp>
          <xdr:nvGrpSpPr>
            <xdr:cNvPr id="2023" name="Groupe 2022">
              <a:extLst>
                <a:ext uri="{FF2B5EF4-FFF2-40B4-BE49-F238E27FC236}">
                  <a16:creationId xmlns:a16="http://schemas.microsoft.com/office/drawing/2014/main" id="{00000000-0008-0000-0100-0000E7070000}"/>
                </a:ext>
              </a:extLst>
            </xdr:cNvPr>
            <xdr:cNvGrpSpPr>
              <a:grpSpLocks/>
            </xdr:cNvGrpSpPr>
          </xdr:nvGrpSpPr>
          <xdr:grpSpPr>
            <a:xfrm>
              <a:off x="6779313" y="239649000"/>
              <a:ext cx="2459090" cy="537845"/>
              <a:chOff x="7276715" y="6477638"/>
              <a:chExt cx="2462916" cy="618770"/>
            </a:xfrm>
          </xdr:grpSpPr>
          <xdr:sp macro="" textlink="">
            <xdr:nvSpPr>
              <xdr:cNvPr id="24219" name="Check Box 1691" hidden="1">
                <a:extLst>
                  <a:ext uri="{63B3BB69-23CF-44E3-9099-C40C66FF867C}">
                    <a14:compatExt spid="_x0000_s24219"/>
                  </a:ext>
                  <a:ext uri="{FF2B5EF4-FFF2-40B4-BE49-F238E27FC236}">
                    <a16:creationId xmlns:a16="http://schemas.microsoft.com/office/drawing/2014/main" id="{00000000-0008-0000-0100-00009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20" name="Check Box 1692" hidden="1">
                <a:extLst>
                  <a:ext uri="{63B3BB69-23CF-44E3-9099-C40C66FF867C}">
                    <a14:compatExt spid="_x0000_s24220"/>
                  </a:ext>
                  <a:ext uri="{FF2B5EF4-FFF2-40B4-BE49-F238E27FC236}">
                    <a16:creationId xmlns:a16="http://schemas.microsoft.com/office/drawing/2014/main" id="{00000000-0008-0000-0100-00009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21" name="Check Box 1693" hidden="1">
                <a:extLst>
                  <a:ext uri="{63B3BB69-23CF-44E3-9099-C40C66FF867C}">
                    <a14:compatExt spid="_x0000_s24221"/>
                  </a:ext>
                  <a:ext uri="{FF2B5EF4-FFF2-40B4-BE49-F238E27FC236}">
                    <a16:creationId xmlns:a16="http://schemas.microsoft.com/office/drawing/2014/main" id="{00000000-0008-0000-0100-00009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22" name="Check Box 1694" hidden="1">
                <a:extLst>
                  <a:ext uri="{63B3BB69-23CF-44E3-9099-C40C66FF867C}">
                    <a14:compatExt spid="_x0000_s24222"/>
                  </a:ext>
                  <a:ext uri="{FF2B5EF4-FFF2-40B4-BE49-F238E27FC236}">
                    <a16:creationId xmlns:a16="http://schemas.microsoft.com/office/drawing/2014/main" id="{00000000-0008-0000-0100-00009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425</xdr:row>
          <xdr:rowOff>21167</xdr:rowOff>
        </xdr:from>
        <xdr:to>
          <xdr:col>4</xdr:col>
          <xdr:colOff>2570903</xdr:colOff>
          <xdr:row>425</xdr:row>
          <xdr:rowOff>559012</xdr:rowOff>
        </xdr:to>
        <xdr:grpSp>
          <xdr:nvGrpSpPr>
            <xdr:cNvPr id="2028" name="Groupe 2027">
              <a:extLst>
                <a:ext uri="{FF2B5EF4-FFF2-40B4-BE49-F238E27FC236}">
                  <a16:creationId xmlns:a16="http://schemas.microsoft.com/office/drawing/2014/main" id="{00000000-0008-0000-0100-0000EC070000}"/>
                </a:ext>
              </a:extLst>
            </xdr:cNvPr>
            <xdr:cNvGrpSpPr>
              <a:grpSpLocks/>
            </xdr:cNvGrpSpPr>
          </xdr:nvGrpSpPr>
          <xdr:grpSpPr>
            <a:xfrm>
              <a:off x="6779313" y="240231084"/>
              <a:ext cx="2459090" cy="537845"/>
              <a:chOff x="7276715" y="6477638"/>
              <a:chExt cx="2462916" cy="618770"/>
            </a:xfrm>
          </xdr:grpSpPr>
          <xdr:sp macro="" textlink="">
            <xdr:nvSpPr>
              <xdr:cNvPr id="24223" name="Check Box 1695" hidden="1">
                <a:extLst>
                  <a:ext uri="{63B3BB69-23CF-44E3-9099-C40C66FF867C}">
                    <a14:compatExt spid="_x0000_s24223"/>
                  </a:ext>
                  <a:ext uri="{FF2B5EF4-FFF2-40B4-BE49-F238E27FC236}">
                    <a16:creationId xmlns:a16="http://schemas.microsoft.com/office/drawing/2014/main" id="{00000000-0008-0000-0100-00009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24" name="Check Box 1696" hidden="1">
                <a:extLst>
                  <a:ext uri="{63B3BB69-23CF-44E3-9099-C40C66FF867C}">
                    <a14:compatExt spid="_x0000_s24224"/>
                  </a:ext>
                  <a:ext uri="{FF2B5EF4-FFF2-40B4-BE49-F238E27FC236}">
                    <a16:creationId xmlns:a16="http://schemas.microsoft.com/office/drawing/2014/main" id="{00000000-0008-0000-0100-0000A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25" name="Check Box 1697" hidden="1">
                <a:extLst>
                  <a:ext uri="{63B3BB69-23CF-44E3-9099-C40C66FF867C}">
                    <a14:compatExt spid="_x0000_s24225"/>
                  </a:ext>
                  <a:ext uri="{FF2B5EF4-FFF2-40B4-BE49-F238E27FC236}">
                    <a16:creationId xmlns:a16="http://schemas.microsoft.com/office/drawing/2014/main" id="{00000000-0008-0000-0100-0000A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26" name="Check Box 1698" hidden="1">
                <a:extLst>
                  <a:ext uri="{63B3BB69-23CF-44E3-9099-C40C66FF867C}">
                    <a14:compatExt spid="_x0000_s24226"/>
                  </a:ext>
                  <a:ext uri="{FF2B5EF4-FFF2-40B4-BE49-F238E27FC236}">
                    <a16:creationId xmlns:a16="http://schemas.microsoft.com/office/drawing/2014/main" id="{00000000-0008-0000-0100-0000A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426</xdr:row>
          <xdr:rowOff>21167</xdr:rowOff>
        </xdr:from>
        <xdr:to>
          <xdr:col>4</xdr:col>
          <xdr:colOff>2570903</xdr:colOff>
          <xdr:row>426</xdr:row>
          <xdr:rowOff>559012</xdr:rowOff>
        </xdr:to>
        <xdr:grpSp>
          <xdr:nvGrpSpPr>
            <xdr:cNvPr id="2033" name="Groupe 2032">
              <a:extLst>
                <a:ext uri="{FF2B5EF4-FFF2-40B4-BE49-F238E27FC236}">
                  <a16:creationId xmlns:a16="http://schemas.microsoft.com/office/drawing/2014/main" id="{00000000-0008-0000-0100-0000F1070000}"/>
                </a:ext>
              </a:extLst>
            </xdr:cNvPr>
            <xdr:cNvGrpSpPr>
              <a:grpSpLocks/>
            </xdr:cNvGrpSpPr>
          </xdr:nvGrpSpPr>
          <xdr:grpSpPr>
            <a:xfrm>
              <a:off x="6779313" y="240813167"/>
              <a:ext cx="2459090" cy="537845"/>
              <a:chOff x="7276715" y="6477638"/>
              <a:chExt cx="2462916" cy="618770"/>
            </a:xfrm>
          </xdr:grpSpPr>
          <xdr:sp macro="" textlink="">
            <xdr:nvSpPr>
              <xdr:cNvPr id="24227" name="Check Box 1699" hidden="1">
                <a:extLst>
                  <a:ext uri="{63B3BB69-23CF-44E3-9099-C40C66FF867C}">
                    <a14:compatExt spid="_x0000_s24227"/>
                  </a:ext>
                  <a:ext uri="{FF2B5EF4-FFF2-40B4-BE49-F238E27FC236}">
                    <a16:creationId xmlns:a16="http://schemas.microsoft.com/office/drawing/2014/main" id="{00000000-0008-0000-0100-0000A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28" name="Check Box 1700" hidden="1">
                <a:extLst>
                  <a:ext uri="{63B3BB69-23CF-44E3-9099-C40C66FF867C}">
                    <a14:compatExt spid="_x0000_s24228"/>
                  </a:ext>
                  <a:ext uri="{FF2B5EF4-FFF2-40B4-BE49-F238E27FC236}">
                    <a16:creationId xmlns:a16="http://schemas.microsoft.com/office/drawing/2014/main" id="{00000000-0008-0000-0100-0000A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29" name="Check Box 1701" hidden="1">
                <a:extLst>
                  <a:ext uri="{63B3BB69-23CF-44E3-9099-C40C66FF867C}">
                    <a14:compatExt spid="_x0000_s24229"/>
                  </a:ext>
                  <a:ext uri="{FF2B5EF4-FFF2-40B4-BE49-F238E27FC236}">
                    <a16:creationId xmlns:a16="http://schemas.microsoft.com/office/drawing/2014/main" id="{00000000-0008-0000-0100-0000A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30" name="Check Box 1702" hidden="1">
                <a:extLst>
                  <a:ext uri="{63B3BB69-23CF-44E3-9099-C40C66FF867C}">
                    <a14:compatExt spid="_x0000_s24230"/>
                  </a:ext>
                  <a:ext uri="{FF2B5EF4-FFF2-40B4-BE49-F238E27FC236}">
                    <a16:creationId xmlns:a16="http://schemas.microsoft.com/office/drawing/2014/main" id="{00000000-0008-0000-0100-0000A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427</xdr:row>
          <xdr:rowOff>21167</xdr:rowOff>
        </xdr:from>
        <xdr:to>
          <xdr:col>4</xdr:col>
          <xdr:colOff>2570903</xdr:colOff>
          <xdr:row>427</xdr:row>
          <xdr:rowOff>559012</xdr:rowOff>
        </xdr:to>
        <xdr:grpSp>
          <xdr:nvGrpSpPr>
            <xdr:cNvPr id="2038" name="Groupe 2037">
              <a:extLst>
                <a:ext uri="{FF2B5EF4-FFF2-40B4-BE49-F238E27FC236}">
                  <a16:creationId xmlns:a16="http://schemas.microsoft.com/office/drawing/2014/main" id="{00000000-0008-0000-0100-0000F6070000}"/>
                </a:ext>
              </a:extLst>
            </xdr:cNvPr>
            <xdr:cNvGrpSpPr>
              <a:grpSpLocks/>
            </xdr:cNvGrpSpPr>
          </xdr:nvGrpSpPr>
          <xdr:grpSpPr>
            <a:xfrm>
              <a:off x="6779313" y="241395250"/>
              <a:ext cx="2459090" cy="537845"/>
              <a:chOff x="7276715" y="6477638"/>
              <a:chExt cx="2462916" cy="618770"/>
            </a:xfrm>
          </xdr:grpSpPr>
          <xdr:sp macro="" textlink="">
            <xdr:nvSpPr>
              <xdr:cNvPr id="24231" name="Check Box 1703" hidden="1">
                <a:extLst>
                  <a:ext uri="{63B3BB69-23CF-44E3-9099-C40C66FF867C}">
                    <a14:compatExt spid="_x0000_s24231"/>
                  </a:ext>
                  <a:ext uri="{FF2B5EF4-FFF2-40B4-BE49-F238E27FC236}">
                    <a16:creationId xmlns:a16="http://schemas.microsoft.com/office/drawing/2014/main" id="{00000000-0008-0000-0100-0000A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32" name="Check Box 1704" hidden="1">
                <a:extLst>
                  <a:ext uri="{63B3BB69-23CF-44E3-9099-C40C66FF867C}">
                    <a14:compatExt spid="_x0000_s24232"/>
                  </a:ext>
                  <a:ext uri="{FF2B5EF4-FFF2-40B4-BE49-F238E27FC236}">
                    <a16:creationId xmlns:a16="http://schemas.microsoft.com/office/drawing/2014/main" id="{00000000-0008-0000-0100-0000A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33" name="Check Box 1705" hidden="1">
                <a:extLst>
                  <a:ext uri="{63B3BB69-23CF-44E3-9099-C40C66FF867C}">
                    <a14:compatExt spid="_x0000_s24233"/>
                  </a:ext>
                  <a:ext uri="{FF2B5EF4-FFF2-40B4-BE49-F238E27FC236}">
                    <a16:creationId xmlns:a16="http://schemas.microsoft.com/office/drawing/2014/main" id="{00000000-0008-0000-0100-0000A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34" name="Check Box 1706" hidden="1">
                <a:extLst>
                  <a:ext uri="{63B3BB69-23CF-44E3-9099-C40C66FF867C}">
                    <a14:compatExt spid="_x0000_s24234"/>
                  </a:ext>
                  <a:ext uri="{FF2B5EF4-FFF2-40B4-BE49-F238E27FC236}">
                    <a16:creationId xmlns:a16="http://schemas.microsoft.com/office/drawing/2014/main" id="{00000000-0008-0000-0100-0000A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428</xdr:row>
          <xdr:rowOff>21167</xdr:rowOff>
        </xdr:from>
        <xdr:to>
          <xdr:col>4</xdr:col>
          <xdr:colOff>2570903</xdr:colOff>
          <xdr:row>428</xdr:row>
          <xdr:rowOff>559012</xdr:rowOff>
        </xdr:to>
        <xdr:grpSp>
          <xdr:nvGrpSpPr>
            <xdr:cNvPr id="2043" name="Groupe 2042">
              <a:extLst>
                <a:ext uri="{FF2B5EF4-FFF2-40B4-BE49-F238E27FC236}">
                  <a16:creationId xmlns:a16="http://schemas.microsoft.com/office/drawing/2014/main" id="{00000000-0008-0000-0100-0000FB070000}"/>
                </a:ext>
              </a:extLst>
            </xdr:cNvPr>
            <xdr:cNvGrpSpPr>
              <a:grpSpLocks/>
            </xdr:cNvGrpSpPr>
          </xdr:nvGrpSpPr>
          <xdr:grpSpPr>
            <a:xfrm>
              <a:off x="6779313" y="241977334"/>
              <a:ext cx="2459090" cy="537845"/>
              <a:chOff x="7276715" y="6477638"/>
              <a:chExt cx="2462916" cy="618770"/>
            </a:xfrm>
          </xdr:grpSpPr>
          <xdr:sp macro="" textlink="">
            <xdr:nvSpPr>
              <xdr:cNvPr id="24235" name="Check Box 1707" hidden="1">
                <a:extLst>
                  <a:ext uri="{63B3BB69-23CF-44E3-9099-C40C66FF867C}">
                    <a14:compatExt spid="_x0000_s24235"/>
                  </a:ext>
                  <a:ext uri="{FF2B5EF4-FFF2-40B4-BE49-F238E27FC236}">
                    <a16:creationId xmlns:a16="http://schemas.microsoft.com/office/drawing/2014/main" id="{00000000-0008-0000-0100-0000A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36" name="Check Box 1708" hidden="1">
                <a:extLst>
                  <a:ext uri="{63B3BB69-23CF-44E3-9099-C40C66FF867C}">
                    <a14:compatExt spid="_x0000_s24236"/>
                  </a:ext>
                  <a:ext uri="{FF2B5EF4-FFF2-40B4-BE49-F238E27FC236}">
                    <a16:creationId xmlns:a16="http://schemas.microsoft.com/office/drawing/2014/main" id="{00000000-0008-0000-0100-0000A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37" name="Check Box 1709" hidden="1">
                <a:extLst>
                  <a:ext uri="{63B3BB69-23CF-44E3-9099-C40C66FF867C}">
                    <a14:compatExt spid="_x0000_s24237"/>
                  </a:ext>
                  <a:ext uri="{FF2B5EF4-FFF2-40B4-BE49-F238E27FC236}">
                    <a16:creationId xmlns:a16="http://schemas.microsoft.com/office/drawing/2014/main" id="{00000000-0008-0000-0100-0000A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38" name="Check Box 1710" hidden="1">
                <a:extLst>
                  <a:ext uri="{63B3BB69-23CF-44E3-9099-C40C66FF867C}">
                    <a14:compatExt spid="_x0000_s24238"/>
                  </a:ext>
                  <a:ext uri="{FF2B5EF4-FFF2-40B4-BE49-F238E27FC236}">
                    <a16:creationId xmlns:a16="http://schemas.microsoft.com/office/drawing/2014/main" id="{00000000-0008-0000-0100-0000A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429</xdr:row>
          <xdr:rowOff>21167</xdr:rowOff>
        </xdr:from>
        <xdr:to>
          <xdr:col>4</xdr:col>
          <xdr:colOff>2570903</xdr:colOff>
          <xdr:row>429</xdr:row>
          <xdr:rowOff>559012</xdr:rowOff>
        </xdr:to>
        <xdr:grpSp>
          <xdr:nvGrpSpPr>
            <xdr:cNvPr id="2048" name="Groupe 2047">
              <a:extLst>
                <a:ext uri="{FF2B5EF4-FFF2-40B4-BE49-F238E27FC236}">
                  <a16:creationId xmlns:a16="http://schemas.microsoft.com/office/drawing/2014/main" id="{00000000-0008-0000-0100-000000080000}"/>
                </a:ext>
              </a:extLst>
            </xdr:cNvPr>
            <xdr:cNvGrpSpPr>
              <a:grpSpLocks/>
            </xdr:cNvGrpSpPr>
          </xdr:nvGrpSpPr>
          <xdr:grpSpPr>
            <a:xfrm>
              <a:off x="6779313" y="242559417"/>
              <a:ext cx="2459090" cy="537845"/>
              <a:chOff x="7276715" y="6477638"/>
              <a:chExt cx="2462916" cy="618770"/>
            </a:xfrm>
          </xdr:grpSpPr>
          <xdr:sp macro="" textlink="">
            <xdr:nvSpPr>
              <xdr:cNvPr id="24239" name="Check Box 1711" hidden="1">
                <a:extLst>
                  <a:ext uri="{63B3BB69-23CF-44E3-9099-C40C66FF867C}">
                    <a14:compatExt spid="_x0000_s24239"/>
                  </a:ext>
                  <a:ext uri="{FF2B5EF4-FFF2-40B4-BE49-F238E27FC236}">
                    <a16:creationId xmlns:a16="http://schemas.microsoft.com/office/drawing/2014/main" id="{00000000-0008-0000-0100-0000A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40" name="Check Box 1712" hidden="1">
                <a:extLst>
                  <a:ext uri="{63B3BB69-23CF-44E3-9099-C40C66FF867C}">
                    <a14:compatExt spid="_x0000_s24240"/>
                  </a:ext>
                  <a:ext uri="{FF2B5EF4-FFF2-40B4-BE49-F238E27FC236}">
                    <a16:creationId xmlns:a16="http://schemas.microsoft.com/office/drawing/2014/main" id="{00000000-0008-0000-0100-0000B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41" name="Check Box 1713" hidden="1">
                <a:extLst>
                  <a:ext uri="{63B3BB69-23CF-44E3-9099-C40C66FF867C}">
                    <a14:compatExt spid="_x0000_s24241"/>
                  </a:ext>
                  <a:ext uri="{FF2B5EF4-FFF2-40B4-BE49-F238E27FC236}">
                    <a16:creationId xmlns:a16="http://schemas.microsoft.com/office/drawing/2014/main" id="{00000000-0008-0000-0100-0000B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42" name="Check Box 1714" hidden="1">
                <a:extLst>
                  <a:ext uri="{63B3BB69-23CF-44E3-9099-C40C66FF867C}">
                    <a14:compatExt spid="_x0000_s24242"/>
                  </a:ext>
                  <a:ext uri="{FF2B5EF4-FFF2-40B4-BE49-F238E27FC236}">
                    <a16:creationId xmlns:a16="http://schemas.microsoft.com/office/drawing/2014/main" id="{00000000-0008-0000-0100-0000B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430</xdr:row>
          <xdr:rowOff>21167</xdr:rowOff>
        </xdr:from>
        <xdr:to>
          <xdr:col>4</xdr:col>
          <xdr:colOff>2570903</xdr:colOff>
          <xdr:row>430</xdr:row>
          <xdr:rowOff>559012</xdr:rowOff>
        </xdr:to>
        <xdr:grpSp>
          <xdr:nvGrpSpPr>
            <xdr:cNvPr id="2053" name="Groupe 2052">
              <a:extLst>
                <a:ext uri="{FF2B5EF4-FFF2-40B4-BE49-F238E27FC236}">
                  <a16:creationId xmlns:a16="http://schemas.microsoft.com/office/drawing/2014/main" id="{00000000-0008-0000-0100-000005080000}"/>
                </a:ext>
              </a:extLst>
            </xdr:cNvPr>
            <xdr:cNvGrpSpPr>
              <a:grpSpLocks/>
            </xdr:cNvGrpSpPr>
          </xdr:nvGrpSpPr>
          <xdr:grpSpPr>
            <a:xfrm>
              <a:off x="6779313" y="243141500"/>
              <a:ext cx="2459090" cy="537845"/>
              <a:chOff x="7276715" y="6477638"/>
              <a:chExt cx="2462916" cy="618770"/>
            </a:xfrm>
          </xdr:grpSpPr>
          <xdr:sp macro="" textlink="">
            <xdr:nvSpPr>
              <xdr:cNvPr id="24243" name="Check Box 1715" hidden="1">
                <a:extLst>
                  <a:ext uri="{63B3BB69-23CF-44E3-9099-C40C66FF867C}">
                    <a14:compatExt spid="_x0000_s24243"/>
                  </a:ext>
                  <a:ext uri="{FF2B5EF4-FFF2-40B4-BE49-F238E27FC236}">
                    <a16:creationId xmlns:a16="http://schemas.microsoft.com/office/drawing/2014/main" id="{00000000-0008-0000-0100-0000B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44" name="Check Box 1716" hidden="1">
                <a:extLst>
                  <a:ext uri="{63B3BB69-23CF-44E3-9099-C40C66FF867C}">
                    <a14:compatExt spid="_x0000_s24244"/>
                  </a:ext>
                  <a:ext uri="{FF2B5EF4-FFF2-40B4-BE49-F238E27FC236}">
                    <a16:creationId xmlns:a16="http://schemas.microsoft.com/office/drawing/2014/main" id="{00000000-0008-0000-0100-0000B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45" name="Check Box 1717" hidden="1">
                <a:extLst>
                  <a:ext uri="{63B3BB69-23CF-44E3-9099-C40C66FF867C}">
                    <a14:compatExt spid="_x0000_s24245"/>
                  </a:ext>
                  <a:ext uri="{FF2B5EF4-FFF2-40B4-BE49-F238E27FC236}">
                    <a16:creationId xmlns:a16="http://schemas.microsoft.com/office/drawing/2014/main" id="{00000000-0008-0000-0100-0000B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46" name="Check Box 1718" hidden="1">
                <a:extLst>
                  <a:ext uri="{63B3BB69-23CF-44E3-9099-C40C66FF867C}">
                    <a14:compatExt spid="_x0000_s24246"/>
                  </a:ext>
                  <a:ext uri="{FF2B5EF4-FFF2-40B4-BE49-F238E27FC236}">
                    <a16:creationId xmlns:a16="http://schemas.microsoft.com/office/drawing/2014/main" id="{00000000-0008-0000-0100-0000B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431</xdr:row>
          <xdr:rowOff>21167</xdr:rowOff>
        </xdr:from>
        <xdr:to>
          <xdr:col>4</xdr:col>
          <xdr:colOff>2570903</xdr:colOff>
          <xdr:row>431</xdr:row>
          <xdr:rowOff>559012</xdr:rowOff>
        </xdr:to>
        <xdr:grpSp>
          <xdr:nvGrpSpPr>
            <xdr:cNvPr id="2060" name="Groupe 2059">
              <a:extLst>
                <a:ext uri="{FF2B5EF4-FFF2-40B4-BE49-F238E27FC236}">
                  <a16:creationId xmlns:a16="http://schemas.microsoft.com/office/drawing/2014/main" id="{00000000-0008-0000-0100-00000C080000}"/>
                </a:ext>
              </a:extLst>
            </xdr:cNvPr>
            <xdr:cNvGrpSpPr>
              <a:grpSpLocks/>
            </xdr:cNvGrpSpPr>
          </xdr:nvGrpSpPr>
          <xdr:grpSpPr>
            <a:xfrm>
              <a:off x="6779313" y="243723584"/>
              <a:ext cx="2459090" cy="537845"/>
              <a:chOff x="7276715" y="6477638"/>
              <a:chExt cx="2462916" cy="618770"/>
            </a:xfrm>
          </xdr:grpSpPr>
          <xdr:sp macro="" textlink="">
            <xdr:nvSpPr>
              <xdr:cNvPr id="24247" name="Check Box 1719" hidden="1">
                <a:extLst>
                  <a:ext uri="{63B3BB69-23CF-44E3-9099-C40C66FF867C}">
                    <a14:compatExt spid="_x0000_s24247"/>
                  </a:ext>
                  <a:ext uri="{FF2B5EF4-FFF2-40B4-BE49-F238E27FC236}">
                    <a16:creationId xmlns:a16="http://schemas.microsoft.com/office/drawing/2014/main" id="{00000000-0008-0000-0100-0000B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48" name="Check Box 1720" hidden="1">
                <a:extLst>
                  <a:ext uri="{63B3BB69-23CF-44E3-9099-C40C66FF867C}">
                    <a14:compatExt spid="_x0000_s24248"/>
                  </a:ext>
                  <a:ext uri="{FF2B5EF4-FFF2-40B4-BE49-F238E27FC236}">
                    <a16:creationId xmlns:a16="http://schemas.microsoft.com/office/drawing/2014/main" id="{00000000-0008-0000-0100-0000B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49" name="Check Box 1721" hidden="1">
                <a:extLst>
                  <a:ext uri="{63B3BB69-23CF-44E3-9099-C40C66FF867C}">
                    <a14:compatExt spid="_x0000_s24249"/>
                  </a:ext>
                  <a:ext uri="{FF2B5EF4-FFF2-40B4-BE49-F238E27FC236}">
                    <a16:creationId xmlns:a16="http://schemas.microsoft.com/office/drawing/2014/main" id="{00000000-0008-0000-0100-0000B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50" name="Check Box 1722" hidden="1">
                <a:extLst>
                  <a:ext uri="{63B3BB69-23CF-44E3-9099-C40C66FF867C}">
                    <a14:compatExt spid="_x0000_s24250"/>
                  </a:ext>
                  <a:ext uri="{FF2B5EF4-FFF2-40B4-BE49-F238E27FC236}">
                    <a16:creationId xmlns:a16="http://schemas.microsoft.com/office/drawing/2014/main" id="{00000000-0008-0000-0100-0000B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432</xdr:row>
          <xdr:rowOff>21167</xdr:rowOff>
        </xdr:from>
        <xdr:to>
          <xdr:col>4</xdr:col>
          <xdr:colOff>2570903</xdr:colOff>
          <xdr:row>432</xdr:row>
          <xdr:rowOff>559012</xdr:rowOff>
        </xdr:to>
        <xdr:grpSp>
          <xdr:nvGrpSpPr>
            <xdr:cNvPr id="2063" name="Groupe 2062">
              <a:extLst>
                <a:ext uri="{FF2B5EF4-FFF2-40B4-BE49-F238E27FC236}">
                  <a16:creationId xmlns:a16="http://schemas.microsoft.com/office/drawing/2014/main" id="{00000000-0008-0000-0100-00000F080000}"/>
                </a:ext>
              </a:extLst>
            </xdr:cNvPr>
            <xdr:cNvGrpSpPr>
              <a:grpSpLocks/>
            </xdr:cNvGrpSpPr>
          </xdr:nvGrpSpPr>
          <xdr:grpSpPr>
            <a:xfrm>
              <a:off x="6779313" y="244305667"/>
              <a:ext cx="2459090" cy="537845"/>
              <a:chOff x="7276715" y="6477638"/>
              <a:chExt cx="2462916" cy="618770"/>
            </a:xfrm>
          </xdr:grpSpPr>
          <xdr:sp macro="" textlink="">
            <xdr:nvSpPr>
              <xdr:cNvPr id="24251" name="Check Box 1723" hidden="1">
                <a:extLst>
                  <a:ext uri="{63B3BB69-23CF-44E3-9099-C40C66FF867C}">
                    <a14:compatExt spid="_x0000_s24251"/>
                  </a:ext>
                  <a:ext uri="{FF2B5EF4-FFF2-40B4-BE49-F238E27FC236}">
                    <a16:creationId xmlns:a16="http://schemas.microsoft.com/office/drawing/2014/main" id="{00000000-0008-0000-0100-0000B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52" name="Check Box 1724" hidden="1">
                <a:extLst>
                  <a:ext uri="{63B3BB69-23CF-44E3-9099-C40C66FF867C}">
                    <a14:compatExt spid="_x0000_s24252"/>
                  </a:ext>
                  <a:ext uri="{FF2B5EF4-FFF2-40B4-BE49-F238E27FC236}">
                    <a16:creationId xmlns:a16="http://schemas.microsoft.com/office/drawing/2014/main" id="{00000000-0008-0000-0100-0000B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53" name="Check Box 1725" hidden="1">
                <a:extLst>
                  <a:ext uri="{63B3BB69-23CF-44E3-9099-C40C66FF867C}">
                    <a14:compatExt spid="_x0000_s24253"/>
                  </a:ext>
                  <a:ext uri="{FF2B5EF4-FFF2-40B4-BE49-F238E27FC236}">
                    <a16:creationId xmlns:a16="http://schemas.microsoft.com/office/drawing/2014/main" id="{00000000-0008-0000-0100-0000B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54" name="Check Box 1726" hidden="1">
                <a:extLst>
                  <a:ext uri="{63B3BB69-23CF-44E3-9099-C40C66FF867C}">
                    <a14:compatExt spid="_x0000_s24254"/>
                  </a:ext>
                  <a:ext uri="{FF2B5EF4-FFF2-40B4-BE49-F238E27FC236}">
                    <a16:creationId xmlns:a16="http://schemas.microsoft.com/office/drawing/2014/main" id="{00000000-0008-0000-0100-0000B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433</xdr:row>
          <xdr:rowOff>21167</xdr:rowOff>
        </xdr:from>
        <xdr:to>
          <xdr:col>4</xdr:col>
          <xdr:colOff>2570903</xdr:colOff>
          <xdr:row>433</xdr:row>
          <xdr:rowOff>559012</xdr:rowOff>
        </xdr:to>
        <xdr:grpSp>
          <xdr:nvGrpSpPr>
            <xdr:cNvPr id="2072" name="Groupe 2071">
              <a:extLst>
                <a:ext uri="{FF2B5EF4-FFF2-40B4-BE49-F238E27FC236}">
                  <a16:creationId xmlns:a16="http://schemas.microsoft.com/office/drawing/2014/main" id="{00000000-0008-0000-0100-000018080000}"/>
                </a:ext>
              </a:extLst>
            </xdr:cNvPr>
            <xdr:cNvGrpSpPr>
              <a:grpSpLocks/>
            </xdr:cNvGrpSpPr>
          </xdr:nvGrpSpPr>
          <xdr:grpSpPr>
            <a:xfrm>
              <a:off x="6779313" y="244887750"/>
              <a:ext cx="2459090" cy="537845"/>
              <a:chOff x="7276715" y="6477638"/>
              <a:chExt cx="2462916" cy="618770"/>
            </a:xfrm>
          </xdr:grpSpPr>
          <xdr:sp macro="" textlink="">
            <xdr:nvSpPr>
              <xdr:cNvPr id="24255" name="Check Box 1727" hidden="1">
                <a:extLst>
                  <a:ext uri="{63B3BB69-23CF-44E3-9099-C40C66FF867C}">
                    <a14:compatExt spid="_x0000_s24255"/>
                  </a:ext>
                  <a:ext uri="{FF2B5EF4-FFF2-40B4-BE49-F238E27FC236}">
                    <a16:creationId xmlns:a16="http://schemas.microsoft.com/office/drawing/2014/main" id="{00000000-0008-0000-0100-0000B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56" name="Check Box 1728" hidden="1">
                <a:extLst>
                  <a:ext uri="{63B3BB69-23CF-44E3-9099-C40C66FF867C}">
                    <a14:compatExt spid="_x0000_s24256"/>
                  </a:ext>
                  <a:ext uri="{FF2B5EF4-FFF2-40B4-BE49-F238E27FC236}">
                    <a16:creationId xmlns:a16="http://schemas.microsoft.com/office/drawing/2014/main" id="{00000000-0008-0000-0100-0000C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57" name="Check Box 1729" hidden="1">
                <a:extLst>
                  <a:ext uri="{63B3BB69-23CF-44E3-9099-C40C66FF867C}">
                    <a14:compatExt spid="_x0000_s24257"/>
                  </a:ext>
                  <a:ext uri="{FF2B5EF4-FFF2-40B4-BE49-F238E27FC236}">
                    <a16:creationId xmlns:a16="http://schemas.microsoft.com/office/drawing/2014/main" id="{00000000-0008-0000-0100-0000C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58" name="Check Box 1730" hidden="1">
                <a:extLst>
                  <a:ext uri="{63B3BB69-23CF-44E3-9099-C40C66FF867C}">
                    <a14:compatExt spid="_x0000_s24258"/>
                  </a:ext>
                  <a:ext uri="{FF2B5EF4-FFF2-40B4-BE49-F238E27FC236}">
                    <a16:creationId xmlns:a16="http://schemas.microsoft.com/office/drawing/2014/main" id="{00000000-0008-0000-0100-0000C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434</xdr:row>
          <xdr:rowOff>21167</xdr:rowOff>
        </xdr:from>
        <xdr:to>
          <xdr:col>4</xdr:col>
          <xdr:colOff>2570903</xdr:colOff>
          <xdr:row>434</xdr:row>
          <xdr:rowOff>559012</xdr:rowOff>
        </xdr:to>
        <xdr:grpSp>
          <xdr:nvGrpSpPr>
            <xdr:cNvPr id="2073" name="Groupe 2072">
              <a:extLst>
                <a:ext uri="{FF2B5EF4-FFF2-40B4-BE49-F238E27FC236}">
                  <a16:creationId xmlns:a16="http://schemas.microsoft.com/office/drawing/2014/main" id="{00000000-0008-0000-0100-000019080000}"/>
                </a:ext>
              </a:extLst>
            </xdr:cNvPr>
            <xdr:cNvGrpSpPr>
              <a:grpSpLocks/>
            </xdr:cNvGrpSpPr>
          </xdr:nvGrpSpPr>
          <xdr:grpSpPr>
            <a:xfrm>
              <a:off x="6779313" y="245469834"/>
              <a:ext cx="2459090" cy="537845"/>
              <a:chOff x="7276715" y="6477638"/>
              <a:chExt cx="2462916" cy="618770"/>
            </a:xfrm>
          </xdr:grpSpPr>
          <xdr:sp macro="" textlink="">
            <xdr:nvSpPr>
              <xdr:cNvPr id="24259" name="Check Box 1731" hidden="1">
                <a:extLst>
                  <a:ext uri="{63B3BB69-23CF-44E3-9099-C40C66FF867C}">
                    <a14:compatExt spid="_x0000_s24259"/>
                  </a:ext>
                  <a:ext uri="{FF2B5EF4-FFF2-40B4-BE49-F238E27FC236}">
                    <a16:creationId xmlns:a16="http://schemas.microsoft.com/office/drawing/2014/main" id="{00000000-0008-0000-0100-0000C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60" name="Check Box 1732" hidden="1">
                <a:extLst>
                  <a:ext uri="{63B3BB69-23CF-44E3-9099-C40C66FF867C}">
                    <a14:compatExt spid="_x0000_s24260"/>
                  </a:ext>
                  <a:ext uri="{FF2B5EF4-FFF2-40B4-BE49-F238E27FC236}">
                    <a16:creationId xmlns:a16="http://schemas.microsoft.com/office/drawing/2014/main" id="{00000000-0008-0000-0100-0000C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61" name="Check Box 1733" hidden="1">
                <a:extLst>
                  <a:ext uri="{63B3BB69-23CF-44E3-9099-C40C66FF867C}">
                    <a14:compatExt spid="_x0000_s24261"/>
                  </a:ext>
                  <a:ext uri="{FF2B5EF4-FFF2-40B4-BE49-F238E27FC236}">
                    <a16:creationId xmlns:a16="http://schemas.microsoft.com/office/drawing/2014/main" id="{00000000-0008-0000-0100-0000C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62" name="Check Box 1734" hidden="1">
                <a:extLst>
                  <a:ext uri="{63B3BB69-23CF-44E3-9099-C40C66FF867C}">
                    <a14:compatExt spid="_x0000_s24262"/>
                  </a:ext>
                  <a:ext uri="{FF2B5EF4-FFF2-40B4-BE49-F238E27FC236}">
                    <a16:creationId xmlns:a16="http://schemas.microsoft.com/office/drawing/2014/main" id="{00000000-0008-0000-0100-0000C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435</xdr:row>
          <xdr:rowOff>21167</xdr:rowOff>
        </xdr:from>
        <xdr:to>
          <xdr:col>4</xdr:col>
          <xdr:colOff>2570903</xdr:colOff>
          <xdr:row>435</xdr:row>
          <xdr:rowOff>559012</xdr:rowOff>
        </xdr:to>
        <xdr:grpSp>
          <xdr:nvGrpSpPr>
            <xdr:cNvPr id="2078" name="Groupe 2077">
              <a:extLst>
                <a:ext uri="{FF2B5EF4-FFF2-40B4-BE49-F238E27FC236}">
                  <a16:creationId xmlns:a16="http://schemas.microsoft.com/office/drawing/2014/main" id="{00000000-0008-0000-0100-00001E080000}"/>
                </a:ext>
              </a:extLst>
            </xdr:cNvPr>
            <xdr:cNvGrpSpPr>
              <a:grpSpLocks/>
            </xdr:cNvGrpSpPr>
          </xdr:nvGrpSpPr>
          <xdr:grpSpPr>
            <a:xfrm>
              <a:off x="6779313" y="246051917"/>
              <a:ext cx="2459090" cy="537845"/>
              <a:chOff x="7276715" y="6477638"/>
              <a:chExt cx="2462916" cy="618770"/>
            </a:xfrm>
          </xdr:grpSpPr>
          <xdr:sp macro="" textlink="">
            <xdr:nvSpPr>
              <xdr:cNvPr id="24263" name="Check Box 1735" hidden="1">
                <a:extLst>
                  <a:ext uri="{63B3BB69-23CF-44E3-9099-C40C66FF867C}">
                    <a14:compatExt spid="_x0000_s24263"/>
                  </a:ext>
                  <a:ext uri="{FF2B5EF4-FFF2-40B4-BE49-F238E27FC236}">
                    <a16:creationId xmlns:a16="http://schemas.microsoft.com/office/drawing/2014/main" id="{00000000-0008-0000-0100-0000C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64" name="Check Box 1736" hidden="1">
                <a:extLst>
                  <a:ext uri="{63B3BB69-23CF-44E3-9099-C40C66FF867C}">
                    <a14:compatExt spid="_x0000_s24264"/>
                  </a:ext>
                  <a:ext uri="{FF2B5EF4-FFF2-40B4-BE49-F238E27FC236}">
                    <a16:creationId xmlns:a16="http://schemas.microsoft.com/office/drawing/2014/main" id="{00000000-0008-0000-0100-0000C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65" name="Check Box 1737" hidden="1">
                <a:extLst>
                  <a:ext uri="{63B3BB69-23CF-44E3-9099-C40C66FF867C}">
                    <a14:compatExt spid="_x0000_s24265"/>
                  </a:ext>
                  <a:ext uri="{FF2B5EF4-FFF2-40B4-BE49-F238E27FC236}">
                    <a16:creationId xmlns:a16="http://schemas.microsoft.com/office/drawing/2014/main" id="{00000000-0008-0000-0100-0000C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66" name="Check Box 1738" hidden="1">
                <a:extLst>
                  <a:ext uri="{63B3BB69-23CF-44E3-9099-C40C66FF867C}">
                    <a14:compatExt spid="_x0000_s24266"/>
                  </a:ext>
                  <a:ext uri="{FF2B5EF4-FFF2-40B4-BE49-F238E27FC236}">
                    <a16:creationId xmlns:a16="http://schemas.microsoft.com/office/drawing/2014/main" id="{00000000-0008-0000-0100-0000C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436</xdr:row>
          <xdr:rowOff>21167</xdr:rowOff>
        </xdr:from>
        <xdr:to>
          <xdr:col>4</xdr:col>
          <xdr:colOff>2570903</xdr:colOff>
          <xdr:row>436</xdr:row>
          <xdr:rowOff>559012</xdr:rowOff>
        </xdr:to>
        <xdr:grpSp>
          <xdr:nvGrpSpPr>
            <xdr:cNvPr id="2083" name="Groupe 2082">
              <a:extLst>
                <a:ext uri="{FF2B5EF4-FFF2-40B4-BE49-F238E27FC236}">
                  <a16:creationId xmlns:a16="http://schemas.microsoft.com/office/drawing/2014/main" id="{00000000-0008-0000-0100-000023080000}"/>
                </a:ext>
              </a:extLst>
            </xdr:cNvPr>
            <xdr:cNvGrpSpPr>
              <a:grpSpLocks/>
            </xdr:cNvGrpSpPr>
          </xdr:nvGrpSpPr>
          <xdr:grpSpPr>
            <a:xfrm>
              <a:off x="6779313" y="246634000"/>
              <a:ext cx="2459090" cy="537845"/>
              <a:chOff x="7276715" y="6477638"/>
              <a:chExt cx="2462916" cy="618770"/>
            </a:xfrm>
          </xdr:grpSpPr>
          <xdr:sp macro="" textlink="">
            <xdr:nvSpPr>
              <xdr:cNvPr id="24267" name="Check Box 1739" hidden="1">
                <a:extLst>
                  <a:ext uri="{63B3BB69-23CF-44E3-9099-C40C66FF867C}">
                    <a14:compatExt spid="_x0000_s24267"/>
                  </a:ext>
                  <a:ext uri="{FF2B5EF4-FFF2-40B4-BE49-F238E27FC236}">
                    <a16:creationId xmlns:a16="http://schemas.microsoft.com/office/drawing/2014/main" id="{00000000-0008-0000-0100-0000C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68" name="Check Box 1740" hidden="1">
                <a:extLst>
                  <a:ext uri="{63B3BB69-23CF-44E3-9099-C40C66FF867C}">
                    <a14:compatExt spid="_x0000_s24268"/>
                  </a:ext>
                  <a:ext uri="{FF2B5EF4-FFF2-40B4-BE49-F238E27FC236}">
                    <a16:creationId xmlns:a16="http://schemas.microsoft.com/office/drawing/2014/main" id="{00000000-0008-0000-0100-0000C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69" name="Check Box 1741" hidden="1">
                <a:extLst>
                  <a:ext uri="{63B3BB69-23CF-44E3-9099-C40C66FF867C}">
                    <a14:compatExt spid="_x0000_s24269"/>
                  </a:ext>
                  <a:ext uri="{FF2B5EF4-FFF2-40B4-BE49-F238E27FC236}">
                    <a16:creationId xmlns:a16="http://schemas.microsoft.com/office/drawing/2014/main" id="{00000000-0008-0000-0100-0000C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70" name="Check Box 1742" hidden="1">
                <a:extLst>
                  <a:ext uri="{63B3BB69-23CF-44E3-9099-C40C66FF867C}">
                    <a14:compatExt spid="_x0000_s24270"/>
                  </a:ext>
                  <a:ext uri="{FF2B5EF4-FFF2-40B4-BE49-F238E27FC236}">
                    <a16:creationId xmlns:a16="http://schemas.microsoft.com/office/drawing/2014/main" id="{00000000-0008-0000-0100-0000C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437</xdr:row>
          <xdr:rowOff>21167</xdr:rowOff>
        </xdr:from>
        <xdr:to>
          <xdr:col>4</xdr:col>
          <xdr:colOff>2570903</xdr:colOff>
          <xdr:row>437</xdr:row>
          <xdr:rowOff>559012</xdr:rowOff>
        </xdr:to>
        <xdr:grpSp>
          <xdr:nvGrpSpPr>
            <xdr:cNvPr id="2088" name="Groupe 2087">
              <a:extLst>
                <a:ext uri="{FF2B5EF4-FFF2-40B4-BE49-F238E27FC236}">
                  <a16:creationId xmlns:a16="http://schemas.microsoft.com/office/drawing/2014/main" id="{00000000-0008-0000-0100-000028080000}"/>
                </a:ext>
              </a:extLst>
            </xdr:cNvPr>
            <xdr:cNvGrpSpPr>
              <a:grpSpLocks/>
            </xdr:cNvGrpSpPr>
          </xdr:nvGrpSpPr>
          <xdr:grpSpPr>
            <a:xfrm>
              <a:off x="6779313" y="247216084"/>
              <a:ext cx="2459090" cy="537845"/>
              <a:chOff x="7276715" y="6477638"/>
              <a:chExt cx="2462916" cy="618770"/>
            </a:xfrm>
          </xdr:grpSpPr>
          <xdr:sp macro="" textlink="">
            <xdr:nvSpPr>
              <xdr:cNvPr id="24271" name="Check Box 1743" hidden="1">
                <a:extLst>
                  <a:ext uri="{63B3BB69-23CF-44E3-9099-C40C66FF867C}">
                    <a14:compatExt spid="_x0000_s24271"/>
                  </a:ext>
                  <a:ext uri="{FF2B5EF4-FFF2-40B4-BE49-F238E27FC236}">
                    <a16:creationId xmlns:a16="http://schemas.microsoft.com/office/drawing/2014/main" id="{00000000-0008-0000-0100-0000C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72" name="Check Box 1744" hidden="1">
                <a:extLst>
                  <a:ext uri="{63B3BB69-23CF-44E3-9099-C40C66FF867C}">
                    <a14:compatExt spid="_x0000_s24272"/>
                  </a:ext>
                  <a:ext uri="{FF2B5EF4-FFF2-40B4-BE49-F238E27FC236}">
                    <a16:creationId xmlns:a16="http://schemas.microsoft.com/office/drawing/2014/main" id="{00000000-0008-0000-0100-0000D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73" name="Check Box 1745" hidden="1">
                <a:extLst>
                  <a:ext uri="{63B3BB69-23CF-44E3-9099-C40C66FF867C}">
                    <a14:compatExt spid="_x0000_s24273"/>
                  </a:ext>
                  <a:ext uri="{FF2B5EF4-FFF2-40B4-BE49-F238E27FC236}">
                    <a16:creationId xmlns:a16="http://schemas.microsoft.com/office/drawing/2014/main" id="{00000000-0008-0000-0100-0000D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74" name="Check Box 1746" hidden="1">
                <a:extLst>
                  <a:ext uri="{63B3BB69-23CF-44E3-9099-C40C66FF867C}">
                    <a14:compatExt spid="_x0000_s24274"/>
                  </a:ext>
                  <a:ext uri="{FF2B5EF4-FFF2-40B4-BE49-F238E27FC236}">
                    <a16:creationId xmlns:a16="http://schemas.microsoft.com/office/drawing/2014/main" id="{00000000-0008-0000-0100-0000D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438</xdr:row>
          <xdr:rowOff>21167</xdr:rowOff>
        </xdr:from>
        <xdr:to>
          <xdr:col>4</xdr:col>
          <xdr:colOff>2570903</xdr:colOff>
          <xdr:row>438</xdr:row>
          <xdr:rowOff>559012</xdr:rowOff>
        </xdr:to>
        <xdr:grpSp>
          <xdr:nvGrpSpPr>
            <xdr:cNvPr id="2093" name="Groupe 2092">
              <a:extLst>
                <a:ext uri="{FF2B5EF4-FFF2-40B4-BE49-F238E27FC236}">
                  <a16:creationId xmlns:a16="http://schemas.microsoft.com/office/drawing/2014/main" id="{00000000-0008-0000-0100-00002D080000}"/>
                </a:ext>
              </a:extLst>
            </xdr:cNvPr>
            <xdr:cNvGrpSpPr>
              <a:grpSpLocks/>
            </xdr:cNvGrpSpPr>
          </xdr:nvGrpSpPr>
          <xdr:grpSpPr>
            <a:xfrm>
              <a:off x="6779313" y="247798167"/>
              <a:ext cx="2459090" cy="537845"/>
              <a:chOff x="7276715" y="6477638"/>
              <a:chExt cx="2462916" cy="618770"/>
            </a:xfrm>
          </xdr:grpSpPr>
          <xdr:sp macro="" textlink="">
            <xdr:nvSpPr>
              <xdr:cNvPr id="24275" name="Check Box 1747" hidden="1">
                <a:extLst>
                  <a:ext uri="{63B3BB69-23CF-44E3-9099-C40C66FF867C}">
                    <a14:compatExt spid="_x0000_s24275"/>
                  </a:ext>
                  <a:ext uri="{FF2B5EF4-FFF2-40B4-BE49-F238E27FC236}">
                    <a16:creationId xmlns:a16="http://schemas.microsoft.com/office/drawing/2014/main" id="{00000000-0008-0000-0100-0000D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76" name="Check Box 1748" hidden="1">
                <a:extLst>
                  <a:ext uri="{63B3BB69-23CF-44E3-9099-C40C66FF867C}">
                    <a14:compatExt spid="_x0000_s24276"/>
                  </a:ext>
                  <a:ext uri="{FF2B5EF4-FFF2-40B4-BE49-F238E27FC236}">
                    <a16:creationId xmlns:a16="http://schemas.microsoft.com/office/drawing/2014/main" id="{00000000-0008-0000-0100-0000D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77" name="Check Box 1749" hidden="1">
                <a:extLst>
                  <a:ext uri="{63B3BB69-23CF-44E3-9099-C40C66FF867C}">
                    <a14:compatExt spid="_x0000_s24277"/>
                  </a:ext>
                  <a:ext uri="{FF2B5EF4-FFF2-40B4-BE49-F238E27FC236}">
                    <a16:creationId xmlns:a16="http://schemas.microsoft.com/office/drawing/2014/main" id="{00000000-0008-0000-0100-0000D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78" name="Check Box 1750" hidden="1">
                <a:extLst>
                  <a:ext uri="{63B3BB69-23CF-44E3-9099-C40C66FF867C}">
                    <a14:compatExt spid="_x0000_s24278"/>
                  </a:ext>
                  <a:ext uri="{FF2B5EF4-FFF2-40B4-BE49-F238E27FC236}">
                    <a16:creationId xmlns:a16="http://schemas.microsoft.com/office/drawing/2014/main" id="{00000000-0008-0000-0100-0000D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439</xdr:row>
          <xdr:rowOff>21167</xdr:rowOff>
        </xdr:from>
        <xdr:to>
          <xdr:col>4</xdr:col>
          <xdr:colOff>2570903</xdr:colOff>
          <xdr:row>439</xdr:row>
          <xdr:rowOff>559012</xdr:rowOff>
        </xdr:to>
        <xdr:grpSp>
          <xdr:nvGrpSpPr>
            <xdr:cNvPr id="2098" name="Groupe 2097">
              <a:extLst>
                <a:ext uri="{FF2B5EF4-FFF2-40B4-BE49-F238E27FC236}">
                  <a16:creationId xmlns:a16="http://schemas.microsoft.com/office/drawing/2014/main" id="{00000000-0008-0000-0100-000032080000}"/>
                </a:ext>
              </a:extLst>
            </xdr:cNvPr>
            <xdr:cNvGrpSpPr>
              <a:grpSpLocks/>
            </xdr:cNvGrpSpPr>
          </xdr:nvGrpSpPr>
          <xdr:grpSpPr>
            <a:xfrm>
              <a:off x="6779313" y="248380250"/>
              <a:ext cx="2459090" cy="537845"/>
              <a:chOff x="7276715" y="6477638"/>
              <a:chExt cx="2462916" cy="618770"/>
            </a:xfrm>
          </xdr:grpSpPr>
          <xdr:sp macro="" textlink="">
            <xdr:nvSpPr>
              <xdr:cNvPr id="24279" name="Check Box 1751" hidden="1">
                <a:extLst>
                  <a:ext uri="{63B3BB69-23CF-44E3-9099-C40C66FF867C}">
                    <a14:compatExt spid="_x0000_s24279"/>
                  </a:ext>
                  <a:ext uri="{FF2B5EF4-FFF2-40B4-BE49-F238E27FC236}">
                    <a16:creationId xmlns:a16="http://schemas.microsoft.com/office/drawing/2014/main" id="{00000000-0008-0000-0100-0000D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80" name="Check Box 1752" hidden="1">
                <a:extLst>
                  <a:ext uri="{63B3BB69-23CF-44E3-9099-C40C66FF867C}">
                    <a14:compatExt spid="_x0000_s24280"/>
                  </a:ext>
                  <a:ext uri="{FF2B5EF4-FFF2-40B4-BE49-F238E27FC236}">
                    <a16:creationId xmlns:a16="http://schemas.microsoft.com/office/drawing/2014/main" id="{00000000-0008-0000-0100-0000D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81" name="Check Box 1753" hidden="1">
                <a:extLst>
                  <a:ext uri="{63B3BB69-23CF-44E3-9099-C40C66FF867C}">
                    <a14:compatExt spid="_x0000_s24281"/>
                  </a:ext>
                  <a:ext uri="{FF2B5EF4-FFF2-40B4-BE49-F238E27FC236}">
                    <a16:creationId xmlns:a16="http://schemas.microsoft.com/office/drawing/2014/main" id="{00000000-0008-0000-0100-0000D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82" name="Check Box 1754" hidden="1">
                <a:extLst>
                  <a:ext uri="{63B3BB69-23CF-44E3-9099-C40C66FF867C}">
                    <a14:compatExt spid="_x0000_s24282"/>
                  </a:ext>
                  <a:ext uri="{FF2B5EF4-FFF2-40B4-BE49-F238E27FC236}">
                    <a16:creationId xmlns:a16="http://schemas.microsoft.com/office/drawing/2014/main" id="{00000000-0008-0000-0100-0000D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440</xdr:row>
          <xdr:rowOff>21167</xdr:rowOff>
        </xdr:from>
        <xdr:to>
          <xdr:col>4</xdr:col>
          <xdr:colOff>2570903</xdr:colOff>
          <xdr:row>440</xdr:row>
          <xdr:rowOff>559012</xdr:rowOff>
        </xdr:to>
        <xdr:grpSp>
          <xdr:nvGrpSpPr>
            <xdr:cNvPr id="2103" name="Groupe 2102">
              <a:extLst>
                <a:ext uri="{FF2B5EF4-FFF2-40B4-BE49-F238E27FC236}">
                  <a16:creationId xmlns:a16="http://schemas.microsoft.com/office/drawing/2014/main" id="{00000000-0008-0000-0100-000037080000}"/>
                </a:ext>
              </a:extLst>
            </xdr:cNvPr>
            <xdr:cNvGrpSpPr>
              <a:grpSpLocks/>
            </xdr:cNvGrpSpPr>
          </xdr:nvGrpSpPr>
          <xdr:grpSpPr>
            <a:xfrm>
              <a:off x="6779313" y="248962334"/>
              <a:ext cx="2459090" cy="537845"/>
              <a:chOff x="7276715" y="6477638"/>
              <a:chExt cx="2462916" cy="618770"/>
            </a:xfrm>
          </xdr:grpSpPr>
          <xdr:sp macro="" textlink="">
            <xdr:nvSpPr>
              <xdr:cNvPr id="24283" name="Check Box 1755" hidden="1">
                <a:extLst>
                  <a:ext uri="{63B3BB69-23CF-44E3-9099-C40C66FF867C}">
                    <a14:compatExt spid="_x0000_s24283"/>
                  </a:ext>
                  <a:ext uri="{FF2B5EF4-FFF2-40B4-BE49-F238E27FC236}">
                    <a16:creationId xmlns:a16="http://schemas.microsoft.com/office/drawing/2014/main" id="{00000000-0008-0000-0100-0000D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84" name="Check Box 1756" hidden="1">
                <a:extLst>
                  <a:ext uri="{63B3BB69-23CF-44E3-9099-C40C66FF867C}">
                    <a14:compatExt spid="_x0000_s24284"/>
                  </a:ext>
                  <a:ext uri="{FF2B5EF4-FFF2-40B4-BE49-F238E27FC236}">
                    <a16:creationId xmlns:a16="http://schemas.microsoft.com/office/drawing/2014/main" id="{00000000-0008-0000-0100-0000D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85" name="Check Box 1757" hidden="1">
                <a:extLst>
                  <a:ext uri="{63B3BB69-23CF-44E3-9099-C40C66FF867C}">
                    <a14:compatExt spid="_x0000_s24285"/>
                  </a:ext>
                  <a:ext uri="{FF2B5EF4-FFF2-40B4-BE49-F238E27FC236}">
                    <a16:creationId xmlns:a16="http://schemas.microsoft.com/office/drawing/2014/main" id="{00000000-0008-0000-0100-0000D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86" name="Check Box 1758" hidden="1">
                <a:extLst>
                  <a:ext uri="{63B3BB69-23CF-44E3-9099-C40C66FF867C}">
                    <a14:compatExt spid="_x0000_s24286"/>
                  </a:ext>
                  <a:ext uri="{FF2B5EF4-FFF2-40B4-BE49-F238E27FC236}">
                    <a16:creationId xmlns:a16="http://schemas.microsoft.com/office/drawing/2014/main" id="{00000000-0008-0000-0100-0000D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441</xdr:row>
          <xdr:rowOff>21167</xdr:rowOff>
        </xdr:from>
        <xdr:to>
          <xdr:col>4</xdr:col>
          <xdr:colOff>2570903</xdr:colOff>
          <xdr:row>441</xdr:row>
          <xdr:rowOff>559012</xdr:rowOff>
        </xdr:to>
        <xdr:grpSp>
          <xdr:nvGrpSpPr>
            <xdr:cNvPr id="2108" name="Groupe 2107">
              <a:extLst>
                <a:ext uri="{FF2B5EF4-FFF2-40B4-BE49-F238E27FC236}">
                  <a16:creationId xmlns:a16="http://schemas.microsoft.com/office/drawing/2014/main" id="{00000000-0008-0000-0100-00003C080000}"/>
                </a:ext>
              </a:extLst>
            </xdr:cNvPr>
            <xdr:cNvGrpSpPr>
              <a:grpSpLocks/>
            </xdr:cNvGrpSpPr>
          </xdr:nvGrpSpPr>
          <xdr:grpSpPr>
            <a:xfrm>
              <a:off x="6779313" y="249544417"/>
              <a:ext cx="2459090" cy="537845"/>
              <a:chOff x="7276715" y="6477638"/>
              <a:chExt cx="2462916" cy="618770"/>
            </a:xfrm>
          </xdr:grpSpPr>
          <xdr:sp macro="" textlink="">
            <xdr:nvSpPr>
              <xdr:cNvPr id="24287" name="Check Box 1759" hidden="1">
                <a:extLst>
                  <a:ext uri="{63B3BB69-23CF-44E3-9099-C40C66FF867C}">
                    <a14:compatExt spid="_x0000_s24287"/>
                  </a:ext>
                  <a:ext uri="{FF2B5EF4-FFF2-40B4-BE49-F238E27FC236}">
                    <a16:creationId xmlns:a16="http://schemas.microsoft.com/office/drawing/2014/main" id="{00000000-0008-0000-0100-0000D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88" name="Check Box 1760" hidden="1">
                <a:extLst>
                  <a:ext uri="{63B3BB69-23CF-44E3-9099-C40C66FF867C}">
                    <a14:compatExt spid="_x0000_s24288"/>
                  </a:ext>
                  <a:ext uri="{FF2B5EF4-FFF2-40B4-BE49-F238E27FC236}">
                    <a16:creationId xmlns:a16="http://schemas.microsoft.com/office/drawing/2014/main" id="{00000000-0008-0000-0100-0000E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89" name="Check Box 1761" hidden="1">
                <a:extLst>
                  <a:ext uri="{63B3BB69-23CF-44E3-9099-C40C66FF867C}">
                    <a14:compatExt spid="_x0000_s24289"/>
                  </a:ext>
                  <a:ext uri="{FF2B5EF4-FFF2-40B4-BE49-F238E27FC236}">
                    <a16:creationId xmlns:a16="http://schemas.microsoft.com/office/drawing/2014/main" id="{00000000-0008-0000-0100-0000E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90" name="Check Box 1762" hidden="1">
                <a:extLst>
                  <a:ext uri="{63B3BB69-23CF-44E3-9099-C40C66FF867C}">
                    <a14:compatExt spid="_x0000_s24290"/>
                  </a:ext>
                  <a:ext uri="{FF2B5EF4-FFF2-40B4-BE49-F238E27FC236}">
                    <a16:creationId xmlns:a16="http://schemas.microsoft.com/office/drawing/2014/main" id="{00000000-0008-0000-0100-0000E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442</xdr:row>
          <xdr:rowOff>21167</xdr:rowOff>
        </xdr:from>
        <xdr:to>
          <xdr:col>4</xdr:col>
          <xdr:colOff>2570903</xdr:colOff>
          <xdr:row>442</xdr:row>
          <xdr:rowOff>559012</xdr:rowOff>
        </xdr:to>
        <xdr:grpSp>
          <xdr:nvGrpSpPr>
            <xdr:cNvPr id="2113" name="Groupe 2112">
              <a:extLst>
                <a:ext uri="{FF2B5EF4-FFF2-40B4-BE49-F238E27FC236}">
                  <a16:creationId xmlns:a16="http://schemas.microsoft.com/office/drawing/2014/main" id="{00000000-0008-0000-0100-000041080000}"/>
                </a:ext>
              </a:extLst>
            </xdr:cNvPr>
            <xdr:cNvGrpSpPr>
              <a:grpSpLocks/>
            </xdr:cNvGrpSpPr>
          </xdr:nvGrpSpPr>
          <xdr:grpSpPr>
            <a:xfrm>
              <a:off x="6779313" y="250126500"/>
              <a:ext cx="2459090" cy="537845"/>
              <a:chOff x="7276715" y="6477638"/>
              <a:chExt cx="2462916" cy="618770"/>
            </a:xfrm>
          </xdr:grpSpPr>
          <xdr:sp macro="" textlink="">
            <xdr:nvSpPr>
              <xdr:cNvPr id="24291" name="Check Box 1763" hidden="1">
                <a:extLst>
                  <a:ext uri="{63B3BB69-23CF-44E3-9099-C40C66FF867C}">
                    <a14:compatExt spid="_x0000_s24291"/>
                  </a:ext>
                  <a:ext uri="{FF2B5EF4-FFF2-40B4-BE49-F238E27FC236}">
                    <a16:creationId xmlns:a16="http://schemas.microsoft.com/office/drawing/2014/main" id="{00000000-0008-0000-0100-0000E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92" name="Check Box 1764" hidden="1">
                <a:extLst>
                  <a:ext uri="{63B3BB69-23CF-44E3-9099-C40C66FF867C}">
                    <a14:compatExt spid="_x0000_s24292"/>
                  </a:ext>
                  <a:ext uri="{FF2B5EF4-FFF2-40B4-BE49-F238E27FC236}">
                    <a16:creationId xmlns:a16="http://schemas.microsoft.com/office/drawing/2014/main" id="{00000000-0008-0000-0100-0000E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93" name="Check Box 1765" hidden="1">
                <a:extLst>
                  <a:ext uri="{63B3BB69-23CF-44E3-9099-C40C66FF867C}">
                    <a14:compatExt spid="_x0000_s24293"/>
                  </a:ext>
                  <a:ext uri="{FF2B5EF4-FFF2-40B4-BE49-F238E27FC236}">
                    <a16:creationId xmlns:a16="http://schemas.microsoft.com/office/drawing/2014/main" id="{00000000-0008-0000-0100-0000E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94" name="Check Box 1766" hidden="1">
                <a:extLst>
                  <a:ext uri="{63B3BB69-23CF-44E3-9099-C40C66FF867C}">
                    <a14:compatExt spid="_x0000_s24294"/>
                  </a:ext>
                  <a:ext uri="{FF2B5EF4-FFF2-40B4-BE49-F238E27FC236}">
                    <a16:creationId xmlns:a16="http://schemas.microsoft.com/office/drawing/2014/main" id="{00000000-0008-0000-0100-0000E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443</xdr:row>
          <xdr:rowOff>21167</xdr:rowOff>
        </xdr:from>
        <xdr:to>
          <xdr:col>4</xdr:col>
          <xdr:colOff>2570903</xdr:colOff>
          <xdr:row>443</xdr:row>
          <xdr:rowOff>559012</xdr:rowOff>
        </xdr:to>
        <xdr:grpSp>
          <xdr:nvGrpSpPr>
            <xdr:cNvPr id="2118" name="Groupe 2117">
              <a:extLst>
                <a:ext uri="{FF2B5EF4-FFF2-40B4-BE49-F238E27FC236}">
                  <a16:creationId xmlns:a16="http://schemas.microsoft.com/office/drawing/2014/main" id="{00000000-0008-0000-0100-000046080000}"/>
                </a:ext>
              </a:extLst>
            </xdr:cNvPr>
            <xdr:cNvGrpSpPr>
              <a:grpSpLocks/>
            </xdr:cNvGrpSpPr>
          </xdr:nvGrpSpPr>
          <xdr:grpSpPr>
            <a:xfrm>
              <a:off x="6779313" y="250708584"/>
              <a:ext cx="2459090" cy="537845"/>
              <a:chOff x="7276715" y="6477638"/>
              <a:chExt cx="2462916" cy="618770"/>
            </a:xfrm>
          </xdr:grpSpPr>
          <xdr:sp macro="" textlink="">
            <xdr:nvSpPr>
              <xdr:cNvPr id="24295" name="Check Box 1767" hidden="1">
                <a:extLst>
                  <a:ext uri="{63B3BB69-23CF-44E3-9099-C40C66FF867C}">
                    <a14:compatExt spid="_x0000_s24295"/>
                  </a:ext>
                  <a:ext uri="{FF2B5EF4-FFF2-40B4-BE49-F238E27FC236}">
                    <a16:creationId xmlns:a16="http://schemas.microsoft.com/office/drawing/2014/main" id="{00000000-0008-0000-0100-0000E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296" name="Check Box 1768" hidden="1">
                <a:extLst>
                  <a:ext uri="{63B3BB69-23CF-44E3-9099-C40C66FF867C}">
                    <a14:compatExt spid="_x0000_s24296"/>
                  </a:ext>
                  <a:ext uri="{FF2B5EF4-FFF2-40B4-BE49-F238E27FC236}">
                    <a16:creationId xmlns:a16="http://schemas.microsoft.com/office/drawing/2014/main" id="{00000000-0008-0000-0100-0000E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297" name="Check Box 1769" hidden="1">
                <a:extLst>
                  <a:ext uri="{63B3BB69-23CF-44E3-9099-C40C66FF867C}">
                    <a14:compatExt spid="_x0000_s24297"/>
                  </a:ext>
                  <a:ext uri="{FF2B5EF4-FFF2-40B4-BE49-F238E27FC236}">
                    <a16:creationId xmlns:a16="http://schemas.microsoft.com/office/drawing/2014/main" id="{00000000-0008-0000-0100-0000E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298" name="Check Box 1770" hidden="1">
                <a:extLst>
                  <a:ext uri="{63B3BB69-23CF-44E3-9099-C40C66FF867C}">
                    <a14:compatExt spid="_x0000_s24298"/>
                  </a:ext>
                  <a:ext uri="{FF2B5EF4-FFF2-40B4-BE49-F238E27FC236}">
                    <a16:creationId xmlns:a16="http://schemas.microsoft.com/office/drawing/2014/main" id="{00000000-0008-0000-0100-0000E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444</xdr:row>
          <xdr:rowOff>21167</xdr:rowOff>
        </xdr:from>
        <xdr:to>
          <xdr:col>4</xdr:col>
          <xdr:colOff>2570903</xdr:colOff>
          <xdr:row>444</xdr:row>
          <xdr:rowOff>559012</xdr:rowOff>
        </xdr:to>
        <xdr:grpSp>
          <xdr:nvGrpSpPr>
            <xdr:cNvPr id="2123" name="Groupe 2122">
              <a:extLst>
                <a:ext uri="{FF2B5EF4-FFF2-40B4-BE49-F238E27FC236}">
                  <a16:creationId xmlns:a16="http://schemas.microsoft.com/office/drawing/2014/main" id="{00000000-0008-0000-0100-00004B080000}"/>
                </a:ext>
              </a:extLst>
            </xdr:cNvPr>
            <xdr:cNvGrpSpPr>
              <a:grpSpLocks/>
            </xdr:cNvGrpSpPr>
          </xdr:nvGrpSpPr>
          <xdr:grpSpPr>
            <a:xfrm>
              <a:off x="6779313" y="251290667"/>
              <a:ext cx="2459090" cy="537845"/>
              <a:chOff x="7276715" y="6477638"/>
              <a:chExt cx="2462916" cy="618770"/>
            </a:xfrm>
          </xdr:grpSpPr>
          <xdr:sp macro="" textlink="">
            <xdr:nvSpPr>
              <xdr:cNvPr id="24299" name="Check Box 1771" hidden="1">
                <a:extLst>
                  <a:ext uri="{63B3BB69-23CF-44E3-9099-C40C66FF867C}">
                    <a14:compatExt spid="_x0000_s24299"/>
                  </a:ext>
                  <a:ext uri="{FF2B5EF4-FFF2-40B4-BE49-F238E27FC236}">
                    <a16:creationId xmlns:a16="http://schemas.microsoft.com/office/drawing/2014/main" id="{00000000-0008-0000-0100-0000E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00" name="Check Box 1772" hidden="1">
                <a:extLst>
                  <a:ext uri="{63B3BB69-23CF-44E3-9099-C40C66FF867C}">
                    <a14:compatExt spid="_x0000_s24300"/>
                  </a:ext>
                  <a:ext uri="{FF2B5EF4-FFF2-40B4-BE49-F238E27FC236}">
                    <a16:creationId xmlns:a16="http://schemas.microsoft.com/office/drawing/2014/main" id="{00000000-0008-0000-0100-0000E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01" name="Check Box 1773" hidden="1">
                <a:extLst>
                  <a:ext uri="{63B3BB69-23CF-44E3-9099-C40C66FF867C}">
                    <a14:compatExt spid="_x0000_s24301"/>
                  </a:ext>
                  <a:ext uri="{FF2B5EF4-FFF2-40B4-BE49-F238E27FC236}">
                    <a16:creationId xmlns:a16="http://schemas.microsoft.com/office/drawing/2014/main" id="{00000000-0008-0000-0100-0000E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02" name="Check Box 1774" hidden="1">
                <a:extLst>
                  <a:ext uri="{63B3BB69-23CF-44E3-9099-C40C66FF867C}">
                    <a14:compatExt spid="_x0000_s24302"/>
                  </a:ext>
                  <a:ext uri="{FF2B5EF4-FFF2-40B4-BE49-F238E27FC236}">
                    <a16:creationId xmlns:a16="http://schemas.microsoft.com/office/drawing/2014/main" id="{00000000-0008-0000-0100-0000E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445</xdr:row>
          <xdr:rowOff>21167</xdr:rowOff>
        </xdr:from>
        <xdr:to>
          <xdr:col>4</xdr:col>
          <xdr:colOff>2570903</xdr:colOff>
          <xdr:row>445</xdr:row>
          <xdr:rowOff>559012</xdr:rowOff>
        </xdr:to>
        <xdr:grpSp>
          <xdr:nvGrpSpPr>
            <xdr:cNvPr id="2128" name="Groupe 2127">
              <a:extLst>
                <a:ext uri="{FF2B5EF4-FFF2-40B4-BE49-F238E27FC236}">
                  <a16:creationId xmlns:a16="http://schemas.microsoft.com/office/drawing/2014/main" id="{00000000-0008-0000-0100-000050080000}"/>
                </a:ext>
              </a:extLst>
            </xdr:cNvPr>
            <xdr:cNvGrpSpPr>
              <a:grpSpLocks/>
            </xdr:cNvGrpSpPr>
          </xdr:nvGrpSpPr>
          <xdr:grpSpPr>
            <a:xfrm>
              <a:off x="6779313" y="251872750"/>
              <a:ext cx="2459090" cy="537845"/>
              <a:chOff x="7276715" y="6477638"/>
              <a:chExt cx="2462916" cy="618770"/>
            </a:xfrm>
          </xdr:grpSpPr>
          <xdr:sp macro="" textlink="">
            <xdr:nvSpPr>
              <xdr:cNvPr id="24303" name="Check Box 1775" hidden="1">
                <a:extLst>
                  <a:ext uri="{63B3BB69-23CF-44E3-9099-C40C66FF867C}">
                    <a14:compatExt spid="_x0000_s24303"/>
                  </a:ext>
                  <a:ext uri="{FF2B5EF4-FFF2-40B4-BE49-F238E27FC236}">
                    <a16:creationId xmlns:a16="http://schemas.microsoft.com/office/drawing/2014/main" id="{00000000-0008-0000-0100-0000E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04" name="Check Box 1776" hidden="1">
                <a:extLst>
                  <a:ext uri="{63B3BB69-23CF-44E3-9099-C40C66FF867C}">
                    <a14:compatExt spid="_x0000_s24304"/>
                  </a:ext>
                  <a:ext uri="{FF2B5EF4-FFF2-40B4-BE49-F238E27FC236}">
                    <a16:creationId xmlns:a16="http://schemas.microsoft.com/office/drawing/2014/main" id="{00000000-0008-0000-0100-0000F0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05" name="Check Box 1777" hidden="1">
                <a:extLst>
                  <a:ext uri="{63B3BB69-23CF-44E3-9099-C40C66FF867C}">
                    <a14:compatExt spid="_x0000_s24305"/>
                  </a:ext>
                  <a:ext uri="{FF2B5EF4-FFF2-40B4-BE49-F238E27FC236}">
                    <a16:creationId xmlns:a16="http://schemas.microsoft.com/office/drawing/2014/main" id="{00000000-0008-0000-0100-0000F1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06" name="Check Box 1778" hidden="1">
                <a:extLst>
                  <a:ext uri="{63B3BB69-23CF-44E3-9099-C40C66FF867C}">
                    <a14:compatExt spid="_x0000_s24306"/>
                  </a:ext>
                  <a:ext uri="{FF2B5EF4-FFF2-40B4-BE49-F238E27FC236}">
                    <a16:creationId xmlns:a16="http://schemas.microsoft.com/office/drawing/2014/main" id="{00000000-0008-0000-0100-0000F2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446</xdr:row>
          <xdr:rowOff>21167</xdr:rowOff>
        </xdr:from>
        <xdr:to>
          <xdr:col>4</xdr:col>
          <xdr:colOff>2570903</xdr:colOff>
          <xdr:row>446</xdr:row>
          <xdr:rowOff>559012</xdr:rowOff>
        </xdr:to>
        <xdr:grpSp>
          <xdr:nvGrpSpPr>
            <xdr:cNvPr id="2134" name="Groupe 2133">
              <a:extLst>
                <a:ext uri="{FF2B5EF4-FFF2-40B4-BE49-F238E27FC236}">
                  <a16:creationId xmlns:a16="http://schemas.microsoft.com/office/drawing/2014/main" id="{00000000-0008-0000-0100-000056080000}"/>
                </a:ext>
              </a:extLst>
            </xdr:cNvPr>
            <xdr:cNvGrpSpPr>
              <a:grpSpLocks/>
            </xdr:cNvGrpSpPr>
          </xdr:nvGrpSpPr>
          <xdr:grpSpPr>
            <a:xfrm>
              <a:off x="6779313" y="252454834"/>
              <a:ext cx="2459090" cy="537845"/>
              <a:chOff x="7276715" y="6477638"/>
              <a:chExt cx="2462916" cy="618770"/>
            </a:xfrm>
          </xdr:grpSpPr>
          <xdr:sp macro="" textlink="">
            <xdr:nvSpPr>
              <xdr:cNvPr id="24307" name="Check Box 1779" hidden="1">
                <a:extLst>
                  <a:ext uri="{63B3BB69-23CF-44E3-9099-C40C66FF867C}">
                    <a14:compatExt spid="_x0000_s24307"/>
                  </a:ext>
                  <a:ext uri="{FF2B5EF4-FFF2-40B4-BE49-F238E27FC236}">
                    <a16:creationId xmlns:a16="http://schemas.microsoft.com/office/drawing/2014/main" id="{00000000-0008-0000-0100-0000F3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08" name="Check Box 1780" hidden="1">
                <a:extLst>
                  <a:ext uri="{63B3BB69-23CF-44E3-9099-C40C66FF867C}">
                    <a14:compatExt spid="_x0000_s24308"/>
                  </a:ext>
                  <a:ext uri="{FF2B5EF4-FFF2-40B4-BE49-F238E27FC236}">
                    <a16:creationId xmlns:a16="http://schemas.microsoft.com/office/drawing/2014/main" id="{00000000-0008-0000-0100-0000F4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09" name="Check Box 1781" hidden="1">
                <a:extLst>
                  <a:ext uri="{63B3BB69-23CF-44E3-9099-C40C66FF867C}">
                    <a14:compatExt spid="_x0000_s24309"/>
                  </a:ext>
                  <a:ext uri="{FF2B5EF4-FFF2-40B4-BE49-F238E27FC236}">
                    <a16:creationId xmlns:a16="http://schemas.microsoft.com/office/drawing/2014/main" id="{00000000-0008-0000-0100-0000F5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10" name="Check Box 1782" hidden="1">
                <a:extLst>
                  <a:ext uri="{63B3BB69-23CF-44E3-9099-C40C66FF867C}">
                    <a14:compatExt spid="_x0000_s24310"/>
                  </a:ext>
                  <a:ext uri="{FF2B5EF4-FFF2-40B4-BE49-F238E27FC236}">
                    <a16:creationId xmlns:a16="http://schemas.microsoft.com/office/drawing/2014/main" id="{00000000-0008-0000-0100-0000F6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447</xdr:row>
          <xdr:rowOff>21167</xdr:rowOff>
        </xdr:from>
        <xdr:to>
          <xdr:col>4</xdr:col>
          <xdr:colOff>2570903</xdr:colOff>
          <xdr:row>447</xdr:row>
          <xdr:rowOff>559012</xdr:rowOff>
        </xdr:to>
        <xdr:grpSp>
          <xdr:nvGrpSpPr>
            <xdr:cNvPr id="3072" name="Groupe 3071">
              <a:extLst>
                <a:ext uri="{FF2B5EF4-FFF2-40B4-BE49-F238E27FC236}">
                  <a16:creationId xmlns:a16="http://schemas.microsoft.com/office/drawing/2014/main" id="{00000000-0008-0000-0100-0000000C0000}"/>
                </a:ext>
              </a:extLst>
            </xdr:cNvPr>
            <xdr:cNvGrpSpPr>
              <a:grpSpLocks/>
            </xdr:cNvGrpSpPr>
          </xdr:nvGrpSpPr>
          <xdr:grpSpPr>
            <a:xfrm>
              <a:off x="6779313" y="253036917"/>
              <a:ext cx="2459090" cy="537845"/>
              <a:chOff x="7276715" y="6477638"/>
              <a:chExt cx="2462916" cy="618770"/>
            </a:xfrm>
          </xdr:grpSpPr>
          <xdr:sp macro="" textlink="">
            <xdr:nvSpPr>
              <xdr:cNvPr id="24311" name="Check Box 1783" hidden="1">
                <a:extLst>
                  <a:ext uri="{63B3BB69-23CF-44E3-9099-C40C66FF867C}">
                    <a14:compatExt spid="_x0000_s24311"/>
                  </a:ext>
                  <a:ext uri="{FF2B5EF4-FFF2-40B4-BE49-F238E27FC236}">
                    <a16:creationId xmlns:a16="http://schemas.microsoft.com/office/drawing/2014/main" id="{00000000-0008-0000-0100-0000F7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12" name="Check Box 1784" hidden="1">
                <a:extLst>
                  <a:ext uri="{63B3BB69-23CF-44E3-9099-C40C66FF867C}">
                    <a14:compatExt spid="_x0000_s24312"/>
                  </a:ext>
                  <a:ext uri="{FF2B5EF4-FFF2-40B4-BE49-F238E27FC236}">
                    <a16:creationId xmlns:a16="http://schemas.microsoft.com/office/drawing/2014/main" id="{00000000-0008-0000-0100-0000F8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13" name="Check Box 1785" hidden="1">
                <a:extLst>
                  <a:ext uri="{63B3BB69-23CF-44E3-9099-C40C66FF867C}">
                    <a14:compatExt spid="_x0000_s24313"/>
                  </a:ext>
                  <a:ext uri="{FF2B5EF4-FFF2-40B4-BE49-F238E27FC236}">
                    <a16:creationId xmlns:a16="http://schemas.microsoft.com/office/drawing/2014/main" id="{00000000-0008-0000-0100-0000F9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14" name="Check Box 1786" hidden="1">
                <a:extLst>
                  <a:ext uri="{63B3BB69-23CF-44E3-9099-C40C66FF867C}">
                    <a14:compatExt spid="_x0000_s24314"/>
                  </a:ext>
                  <a:ext uri="{FF2B5EF4-FFF2-40B4-BE49-F238E27FC236}">
                    <a16:creationId xmlns:a16="http://schemas.microsoft.com/office/drawing/2014/main" id="{00000000-0008-0000-0100-0000FA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448</xdr:row>
          <xdr:rowOff>21167</xdr:rowOff>
        </xdr:from>
        <xdr:to>
          <xdr:col>4</xdr:col>
          <xdr:colOff>2570903</xdr:colOff>
          <xdr:row>448</xdr:row>
          <xdr:rowOff>559012</xdr:rowOff>
        </xdr:to>
        <xdr:grpSp>
          <xdr:nvGrpSpPr>
            <xdr:cNvPr id="3073" name="Groupe 3072">
              <a:extLst>
                <a:ext uri="{FF2B5EF4-FFF2-40B4-BE49-F238E27FC236}">
                  <a16:creationId xmlns:a16="http://schemas.microsoft.com/office/drawing/2014/main" id="{00000000-0008-0000-0100-0000010C0000}"/>
                </a:ext>
              </a:extLst>
            </xdr:cNvPr>
            <xdr:cNvGrpSpPr>
              <a:grpSpLocks/>
            </xdr:cNvGrpSpPr>
          </xdr:nvGrpSpPr>
          <xdr:grpSpPr>
            <a:xfrm>
              <a:off x="6779313" y="253619000"/>
              <a:ext cx="2459090" cy="537845"/>
              <a:chOff x="7276715" y="6477638"/>
              <a:chExt cx="2462916" cy="618770"/>
            </a:xfrm>
          </xdr:grpSpPr>
          <xdr:sp macro="" textlink="">
            <xdr:nvSpPr>
              <xdr:cNvPr id="24315" name="Check Box 1787" hidden="1">
                <a:extLst>
                  <a:ext uri="{63B3BB69-23CF-44E3-9099-C40C66FF867C}">
                    <a14:compatExt spid="_x0000_s24315"/>
                  </a:ext>
                  <a:ext uri="{FF2B5EF4-FFF2-40B4-BE49-F238E27FC236}">
                    <a16:creationId xmlns:a16="http://schemas.microsoft.com/office/drawing/2014/main" id="{00000000-0008-0000-0100-0000FB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16" name="Check Box 1788" hidden="1">
                <a:extLst>
                  <a:ext uri="{63B3BB69-23CF-44E3-9099-C40C66FF867C}">
                    <a14:compatExt spid="_x0000_s24316"/>
                  </a:ext>
                  <a:ext uri="{FF2B5EF4-FFF2-40B4-BE49-F238E27FC236}">
                    <a16:creationId xmlns:a16="http://schemas.microsoft.com/office/drawing/2014/main" id="{00000000-0008-0000-0100-0000FC5E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17" name="Check Box 1789" hidden="1">
                <a:extLst>
                  <a:ext uri="{63B3BB69-23CF-44E3-9099-C40C66FF867C}">
                    <a14:compatExt spid="_x0000_s24317"/>
                  </a:ext>
                  <a:ext uri="{FF2B5EF4-FFF2-40B4-BE49-F238E27FC236}">
                    <a16:creationId xmlns:a16="http://schemas.microsoft.com/office/drawing/2014/main" id="{00000000-0008-0000-0100-0000FD5E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18" name="Check Box 1790" hidden="1">
                <a:extLst>
                  <a:ext uri="{63B3BB69-23CF-44E3-9099-C40C66FF867C}">
                    <a14:compatExt spid="_x0000_s24318"/>
                  </a:ext>
                  <a:ext uri="{FF2B5EF4-FFF2-40B4-BE49-F238E27FC236}">
                    <a16:creationId xmlns:a16="http://schemas.microsoft.com/office/drawing/2014/main" id="{00000000-0008-0000-0100-0000FE5E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449</xdr:row>
          <xdr:rowOff>21167</xdr:rowOff>
        </xdr:from>
        <xdr:to>
          <xdr:col>4</xdr:col>
          <xdr:colOff>2570903</xdr:colOff>
          <xdr:row>449</xdr:row>
          <xdr:rowOff>559012</xdr:rowOff>
        </xdr:to>
        <xdr:grpSp>
          <xdr:nvGrpSpPr>
            <xdr:cNvPr id="3074" name="Groupe 3073">
              <a:extLst>
                <a:ext uri="{FF2B5EF4-FFF2-40B4-BE49-F238E27FC236}">
                  <a16:creationId xmlns:a16="http://schemas.microsoft.com/office/drawing/2014/main" id="{00000000-0008-0000-0100-0000020C0000}"/>
                </a:ext>
              </a:extLst>
            </xdr:cNvPr>
            <xdr:cNvGrpSpPr>
              <a:grpSpLocks/>
            </xdr:cNvGrpSpPr>
          </xdr:nvGrpSpPr>
          <xdr:grpSpPr>
            <a:xfrm>
              <a:off x="6779313" y="254201084"/>
              <a:ext cx="2459090" cy="537845"/>
              <a:chOff x="7276715" y="6477638"/>
              <a:chExt cx="2462916" cy="618770"/>
            </a:xfrm>
          </xdr:grpSpPr>
          <xdr:sp macro="" textlink="">
            <xdr:nvSpPr>
              <xdr:cNvPr id="24319" name="Check Box 1791" hidden="1">
                <a:extLst>
                  <a:ext uri="{63B3BB69-23CF-44E3-9099-C40C66FF867C}">
                    <a14:compatExt spid="_x0000_s24319"/>
                  </a:ext>
                  <a:ext uri="{FF2B5EF4-FFF2-40B4-BE49-F238E27FC236}">
                    <a16:creationId xmlns:a16="http://schemas.microsoft.com/office/drawing/2014/main" id="{00000000-0008-0000-0100-0000FF5E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20" name="Check Box 1792" hidden="1">
                <a:extLst>
                  <a:ext uri="{63B3BB69-23CF-44E3-9099-C40C66FF867C}">
                    <a14:compatExt spid="_x0000_s24320"/>
                  </a:ext>
                  <a:ext uri="{FF2B5EF4-FFF2-40B4-BE49-F238E27FC236}">
                    <a16:creationId xmlns:a16="http://schemas.microsoft.com/office/drawing/2014/main" id="{00000000-0008-0000-0100-00000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21" name="Check Box 1793" hidden="1">
                <a:extLst>
                  <a:ext uri="{63B3BB69-23CF-44E3-9099-C40C66FF867C}">
                    <a14:compatExt spid="_x0000_s24321"/>
                  </a:ext>
                  <a:ext uri="{FF2B5EF4-FFF2-40B4-BE49-F238E27FC236}">
                    <a16:creationId xmlns:a16="http://schemas.microsoft.com/office/drawing/2014/main" id="{00000000-0008-0000-0100-00000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22" name="Check Box 1794" hidden="1">
                <a:extLst>
                  <a:ext uri="{63B3BB69-23CF-44E3-9099-C40C66FF867C}">
                    <a14:compatExt spid="_x0000_s24322"/>
                  </a:ext>
                  <a:ext uri="{FF2B5EF4-FFF2-40B4-BE49-F238E27FC236}">
                    <a16:creationId xmlns:a16="http://schemas.microsoft.com/office/drawing/2014/main" id="{00000000-0008-0000-0100-00000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450</xdr:row>
          <xdr:rowOff>21167</xdr:rowOff>
        </xdr:from>
        <xdr:to>
          <xdr:col>4</xdr:col>
          <xdr:colOff>2570903</xdr:colOff>
          <xdr:row>450</xdr:row>
          <xdr:rowOff>559012</xdr:rowOff>
        </xdr:to>
        <xdr:grpSp>
          <xdr:nvGrpSpPr>
            <xdr:cNvPr id="3075" name="Groupe 3074">
              <a:extLst>
                <a:ext uri="{FF2B5EF4-FFF2-40B4-BE49-F238E27FC236}">
                  <a16:creationId xmlns:a16="http://schemas.microsoft.com/office/drawing/2014/main" id="{00000000-0008-0000-0100-0000030C0000}"/>
                </a:ext>
              </a:extLst>
            </xdr:cNvPr>
            <xdr:cNvGrpSpPr>
              <a:grpSpLocks/>
            </xdr:cNvGrpSpPr>
          </xdr:nvGrpSpPr>
          <xdr:grpSpPr>
            <a:xfrm>
              <a:off x="6779313" y="254783167"/>
              <a:ext cx="2459090" cy="537845"/>
              <a:chOff x="7276715" y="6477638"/>
              <a:chExt cx="2462916" cy="618770"/>
            </a:xfrm>
          </xdr:grpSpPr>
          <xdr:sp macro="" textlink="">
            <xdr:nvSpPr>
              <xdr:cNvPr id="24323" name="Check Box 1795" hidden="1">
                <a:extLst>
                  <a:ext uri="{63B3BB69-23CF-44E3-9099-C40C66FF867C}">
                    <a14:compatExt spid="_x0000_s24323"/>
                  </a:ext>
                  <a:ext uri="{FF2B5EF4-FFF2-40B4-BE49-F238E27FC236}">
                    <a16:creationId xmlns:a16="http://schemas.microsoft.com/office/drawing/2014/main" id="{00000000-0008-0000-0100-00000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24" name="Check Box 1796" hidden="1">
                <a:extLst>
                  <a:ext uri="{63B3BB69-23CF-44E3-9099-C40C66FF867C}">
                    <a14:compatExt spid="_x0000_s24324"/>
                  </a:ext>
                  <a:ext uri="{FF2B5EF4-FFF2-40B4-BE49-F238E27FC236}">
                    <a16:creationId xmlns:a16="http://schemas.microsoft.com/office/drawing/2014/main" id="{00000000-0008-0000-0100-00000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25" name="Check Box 1797" hidden="1">
                <a:extLst>
                  <a:ext uri="{63B3BB69-23CF-44E3-9099-C40C66FF867C}">
                    <a14:compatExt spid="_x0000_s24325"/>
                  </a:ext>
                  <a:ext uri="{FF2B5EF4-FFF2-40B4-BE49-F238E27FC236}">
                    <a16:creationId xmlns:a16="http://schemas.microsoft.com/office/drawing/2014/main" id="{00000000-0008-0000-0100-00000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26" name="Check Box 1798" hidden="1">
                <a:extLst>
                  <a:ext uri="{63B3BB69-23CF-44E3-9099-C40C66FF867C}">
                    <a14:compatExt spid="_x0000_s24326"/>
                  </a:ext>
                  <a:ext uri="{FF2B5EF4-FFF2-40B4-BE49-F238E27FC236}">
                    <a16:creationId xmlns:a16="http://schemas.microsoft.com/office/drawing/2014/main" id="{00000000-0008-0000-0100-00000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451</xdr:row>
          <xdr:rowOff>21167</xdr:rowOff>
        </xdr:from>
        <xdr:to>
          <xdr:col>4</xdr:col>
          <xdr:colOff>2570903</xdr:colOff>
          <xdr:row>451</xdr:row>
          <xdr:rowOff>559012</xdr:rowOff>
        </xdr:to>
        <xdr:grpSp>
          <xdr:nvGrpSpPr>
            <xdr:cNvPr id="3076" name="Groupe 3075">
              <a:extLst>
                <a:ext uri="{FF2B5EF4-FFF2-40B4-BE49-F238E27FC236}">
                  <a16:creationId xmlns:a16="http://schemas.microsoft.com/office/drawing/2014/main" id="{00000000-0008-0000-0100-0000040C0000}"/>
                </a:ext>
              </a:extLst>
            </xdr:cNvPr>
            <xdr:cNvGrpSpPr>
              <a:grpSpLocks/>
            </xdr:cNvGrpSpPr>
          </xdr:nvGrpSpPr>
          <xdr:grpSpPr>
            <a:xfrm>
              <a:off x="6779313" y="255365250"/>
              <a:ext cx="2459090" cy="537845"/>
              <a:chOff x="7276715" y="6477638"/>
              <a:chExt cx="2462916" cy="618770"/>
            </a:xfrm>
          </xdr:grpSpPr>
          <xdr:sp macro="" textlink="">
            <xdr:nvSpPr>
              <xdr:cNvPr id="24327" name="Check Box 1799" hidden="1">
                <a:extLst>
                  <a:ext uri="{63B3BB69-23CF-44E3-9099-C40C66FF867C}">
                    <a14:compatExt spid="_x0000_s24327"/>
                  </a:ext>
                  <a:ext uri="{FF2B5EF4-FFF2-40B4-BE49-F238E27FC236}">
                    <a16:creationId xmlns:a16="http://schemas.microsoft.com/office/drawing/2014/main" id="{00000000-0008-0000-0100-00000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28" name="Check Box 1800" hidden="1">
                <a:extLst>
                  <a:ext uri="{63B3BB69-23CF-44E3-9099-C40C66FF867C}">
                    <a14:compatExt spid="_x0000_s24328"/>
                  </a:ext>
                  <a:ext uri="{FF2B5EF4-FFF2-40B4-BE49-F238E27FC236}">
                    <a16:creationId xmlns:a16="http://schemas.microsoft.com/office/drawing/2014/main" id="{00000000-0008-0000-0100-00000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29" name="Check Box 1801" hidden="1">
                <a:extLst>
                  <a:ext uri="{63B3BB69-23CF-44E3-9099-C40C66FF867C}">
                    <a14:compatExt spid="_x0000_s24329"/>
                  </a:ext>
                  <a:ext uri="{FF2B5EF4-FFF2-40B4-BE49-F238E27FC236}">
                    <a16:creationId xmlns:a16="http://schemas.microsoft.com/office/drawing/2014/main" id="{00000000-0008-0000-0100-00000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30" name="Check Box 1802" hidden="1">
                <a:extLst>
                  <a:ext uri="{63B3BB69-23CF-44E3-9099-C40C66FF867C}">
                    <a14:compatExt spid="_x0000_s24330"/>
                  </a:ext>
                  <a:ext uri="{FF2B5EF4-FFF2-40B4-BE49-F238E27FC236}">
                    <a16:creationId xmlns:a16="http://schemas.microsoft.com/office/drawing/2014/main" id="{00000000-0008-0000-0100-00000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452</xdr:row>
          <xdr:rowOff>21167</xdr:rowOff>
        </xdr:from>
        <xdr:to>
          <xdr:col>4</xdr:col>
          <xdr:colOff>2570903</xdr:colOff>
          <xdr:row>452</xdr:row>
          <xdr:rowOff>559012</xdr:rowOff>
        </xdr:to>
        <xdr:grpSp>
          <xdr:nvGrpSpPr>
            <xdr:cNvPr id="3077" name="Groupe 3076">
              <a:extLst>
                <a:ext uri="{FF2B5EF4-FFF2-40B4-BE49-F238E27FC236}">
                  <a16:creationId xmlns:a16="http://schemas.microsoft.com/office/drawing/2014/main" id="{00000000-0008-0000-0100-0000050C0000}"/>
                </a:ext>
              </a:extLst>
            </xdr:cNvPr>
            <xdr:cNvGrpSpPr>
              <a:grpSpLocks/>
            </xdr:cNvGrpSpPr>
          </xdr:nvGrpSpPr>
          <xdr:grpSpPr>
            <a:xfrm>
              <a:off x="6779313" y="255947334"/>
              <a:ext cx="2459090" cy="537845"/>
              <a:chOff x="7276715" y="6477638"/>
              <a:chExt cx="2462916" cy="618770"/>
            </a:xfrm>
          </xdr:grpSpPr>
          <xdr:sp macro="" textlink="">
            <xdr:nvSpPr>
              <xdr:cNvPr id="24331" name="Check Box 1803" hidden="1">
                <a:extLst>
                  <a:ext uri="{63B3BB69-23CF-44E3-9099-C40C66FF867C}">
                    <a14:compatExt spid="_x0000_s24331"/>
                  </a:ext>
                  <a:ext uri="{FF2B5EF4-FFF2-40B4-BE49-F238E27FC236}">
                    <a16:creationId xmlns:a16="http://schemas.microsoft.com/office/drawing/2014/main" id="{00000000-0008-0000-0100-00000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32" name="Check Box 1804" hidden="1">
                <a:extLst>
                  <a:ext uri="{63B3BB69-23CF-44E3-9099-C40C66FF867C}">
                    <a14:compatExt spid="_x0000_s24332"/>
                  </a:ext>
                  <a:ext uri="{FF2B5EF4-FFF2-40B4-BE49-F238E27FC236}">
                    <a16:creationId xmlns:a16="http://schemas.microsoft.com/office/drawing/2014/main" id="{00000000-0008-0000-0100-00000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33" name="Check Box 1805" hidden="1">
                <a:extLst>
                  <a:ext uri="{63B3BB69-23CF-44E3-9099-C40C66FF867C}">
                    <a14:compatExt spid="_x0000_s24333"/>
                  </a:ext>
                  <a:ext uri="{FF2B5EF4-FFF2-40B4-BE49-F238E27FC236}">
                    <a16:creationId xmlns:a16="http://schemas.microsoft.com/office/drawing/2014/main" id="{00000000-0008-0000-0100-00000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34" name="Check Box 1806" hidden="1">
                <a:extLst>
                  <a:ext uri="{63B3BB69-23CF-44E3-9099-C40C66FF867C}">
                    <a14:compatExt spid="_x0000_s24334"/>
                  </a:ext>
                  <a:ext uri="{FF2B5EF4-FFF2-40B4-BE49-F238E27FC236}">
                    <a16:creationId xmlns:a16="http://schemas.microsoft.com/office/drawing/2014/main" id="{00000000-0008-0000-0100-00000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453</xdr:row>
          <xdr:rowOff>21167</xdr:rowOff>
        </xdr:from>
        <xdr:to>
          <xdr:col>4</xdr:col>
          <xdr:colOff>2570903</xdr:colOff>
          <xdr:row>453</xdr:row>
          <xdr:rowOff>559012</xdr:rowOff>
        </xdr:to>
        <xdr:grpSp>
          <xdr:nvGrpSpPr>
            <xdr:cNvPr id="3078" name="Groupe 3077">
              <a:extLst>
                <a:ext uri="{FF2B5EF4-FFF2-40B4-BE49-F238E27FC236}">
                  <a16:creationId xmlns:a16="http://schemas.microsoft.com/office/drawing/2014/main" id="{00000000-0008-0000-0100-0000060C0000}"/>
                </a:ext>
              </a:extLst>
            </xdr:cNvPr>
            <xdr:cNvGrpSpPr>
              <a:grpSpLocks/>
            </xdr:cNvGrpSpPr>
          </xdr:nvGrpSpPr>
          <xdr:grpSpPr>
            <a:xfrm>
              <a:off x="6779313" y="256529417"/>
              <a:ext cx="2459090" cy="537845"/>
              <a:chOff x="7276715" y="6477638"/>
              <a:chExt cx="2462916" cy="618770"/>
            </a:xfrm>
          </xdr:grpSpPr>
          <xdr:sp macro="" textlink="">
            <xdr:nvSpPr>
              <xdr:cNvPr id="24335" name="Check Box 1807" hidden="1">
                <a:extLst>
                  <a:ext uri="{63B3BB69-23CF-44E3-9099-C40C66FF867C}">
                    <a14:compatExt spid="_x0000_s24335"/>
                  </a:ext>
                  <a:ext uri="{FF2B5EF4-FFF2-40B4-BE49-F238E27FC236}">
                    <a16:creationId xmlns:a16="http://schemas.microsoft.com/office/drawing/2014/main" id="{00000000-0008-0000-0100-00000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36" name="Check Box 1808" hidden="1">
                <a:extLst>
                  <a:ext uri="{63B3BB69-23CF-44E3-9099-C40C66FF867C}">
                    <a14:compatExt spid="_x0000_s24336"/>
                  </a:ext>
                  <a:ext uri="{FF2B5EF4-FFF2-40B4-BE49-F238E27FC236}">
                    <a16:creationId xmlns:a16="http://schemas.microsoft.com/office/drawing/2014/main" id="{00000000-0008-0000-0100-00001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37" name="Check Box 1809" hidden="1">
                <a:extLst>
                  <a:ext uri="{63B3BB69-23CF-44E3-9099-C40C66FF867C}">
                    <a14:compatExt spid="_x0000_s24337"/>
                  </a:ext>
                  <a:ext uri="{FF2B5EF4-FFF2-40B4-BE49-F238E27FC236}">
                    <a16:creationId xmlns:a16="http://schemas.microsoft.com/office/drawing/2014/main" id="{00000000-0008-0000-0100-00001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38" name="Check Box 1810" hidden="1">
                <a:extLst>
                  <a:ext uri="{63B3BB69-23CF-44E3-9099-C40C66FF867C}">
                    <a14:compatExt spid="_x0000_s24338"/>
                  </a:ext>
                  <a:ext uri="{FF2B5EF4-FFF2-40B4-BE49-F238E27FC236}">
                    <a16:creationId xmlns:a16="http://schemas.microsoft.com/office/drawing/2014/main" id="{00000000-0008-0000-0100-00001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454</xdr:row>
          <xdr:rowOff>21167</xdr:rowOff>
        </xdr:from>
        <xdr:to>
          <xdr:col>4</xdr:col>
          <xdr:colOff>2570903</xdr:colOff>
          <xdr:row>454</xdr:row>
          <xdr:rowOff>559012</xdr:rowOff>
        </xdr:to>
        <xdr:grpSp>
          <xdr:nvGrpSpPr>
            <xdr:cNvPr id="3079" name="Groupe 3078">
              <a:extLst>
                <a:ext uri="{FF2B5EF4-FFF2-40B4-BE49-F238E27FC236}">
                  <a16:creationId xmlns:a16="http://schemas.microsoft.com/office/drawing/2014/main" id="{00000000-0008-0000-0100-0000070C0000}"/>
                </a:ext>
              </a:extLst>
            </xdr:cNvPr>
            <xdr:cNvGrpSpPr>
              <a:grpSpLocks/>
            </xdr:cNvGrpSpPr>
          </xdr:nvGrpSpPr>
          <xdr:grpSpPr>
            <a:xfrm>
              <a:off x="6779313" y="257111500"/>
              <a:ext cx="2459090" cy="537845"/>
              <a:chOff x="7276715" y="6477638"/>
              <a:chExt cx="2462916" cy="618770"/>
            </a:xfrm>
          </xdr:grpSpPr>
          <xdr:sp macro="" textlink="">
            <xdr:nvSpPr>
              <xdr:cNvPr id="24339" name="Check Box 1811" hidden="1">
                <a:extLst>
                  <a:ext uri="{63B3BB69-23CF-44E3-9099-C40C66FF867C}">
                    <a14:compatExt spid="_x0000_s24339"/>
                  </a:ext>
                  <a:ext uri="{FF2B5EF4-FFF2-40B4-BE49-F238E27FC236}">
                    <a16:creationId xmlns:a16="http://schemas.microsoft.com/office/drawing/2014/main" id="{00000000-0008-0000-0100-00001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40" name="Check Box 1812" hidden="1">
                <a:extLst>
                  <a:ext uri="{63B3BB69-23CF-44E3-9099-C40C66FF867C}">
                    <a14:compatExt spid="_x0000_s24340"/>
                  </a:ext>
                  <a:ext uri="{FF2B5EF4-FFF2-40B4-BE49-F238E27FC236}">
                    <a16:creationId xmlns:a16="http://schemas.microsoft.com/office/drawing/2014/main" id="{00000000-0008-0000-0100-00001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41" name="Check Box 1813" hidden="1">
                <a:extLst>
                  <a:ext uri="{63B3BB69-23CF-44E3-9099-C40C66FF867C}">
                    <a14:compatExt spid="_x0000_s24341"/>
                  </a:ext>
                  <a:ext uri="{FF2B5EF4-FFF2-40B4-BE49-F238E27FC236}">
                    <a16:creationId xmlns:a16="http://schemas.microsoft.com/office/drawing/2014/main" id="{00000000-0008-0000-0100-00001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42" name="Check Box 1814" hidden="1">
                <a:extLst>
                  <a:ext uri="{63B3BB69-23CF-44E3-9099-C40C66FF867C}">
                    <a14:compatExt spid="_x0000_s24342"/>
                  </a:ext>
                  <a:ext uri="{FF2B5EF4-FFF2-40B4-BE49-F238E27FC236}">
                    <a16:creationId xmlns:a16="http://schemas.microsoft.com/office/drawing/2014/main" id="{00000000-0008-0000-0100-00001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455</xdr:row>
          <xdr:rowOff>21167</xdr:rowOff>
        </xdr:from>
        <xdr:to>
          <xdr:col>4</xdr:col>
          <xdr:colOff>2570903</xdr:colOff>
          <xdr:row>455</xdr:row>
          <xdr:rowOff>559012</xdr:rowOff>
        </xdr:to>
        <xdr:grpSp>
          <xdr:nvGrpSpPr>
            <xdr:cNvPr id="3080" name="Groupe 3079">
              <a:extLst>
                <a:ext uri="{FF2B5EF4-FFF2-40B4-BE49-F238E27FC236}">
                  <a16:creationId xmlns:a16="http://schemas.microsoft.com/office/drawing/2014/main" id="{00000000-0008-0000-0100-0000080C0000}"/>
                </a:ext>
              </a:extLst>
            </xdr:cNvPr>
            <xdr:cNvGrpSpPr>
              <a:grpSpLocks/>
            </xdr:cNvGrpSpPr>
          </xdr:nvGrpSpPr>
          <xdr:grpSpPr>
            <a:xfrm>
              <a:off x="6779313" y="257693584"/>
              <a:ext cx="2459090" cy="537845"/>
              <a:chOff x="7276715" y="6477638"/>
              <a:chExt cx="2462916" cy="618770"/>
            </a:xfrm>
          </xdr:grpSpPr>
          <xdr:sp macro="" textlink="">
            <xdr:nvSpPr>
              <xdr:cNvPr id="24343" name="Check Box 1815" hidden="1">
                <a:extLst>
                  <a:ext uri="{63B3BB69-23CF-44E3-9099-C40C66FF867C}">
                    <a14:compatExt spid="_x0000_s24343"/>
                  </a:ext>
                  <a:ext uri="{FF2B5EF4-FFF2-40B4-BE49-F238E27FC236}">
                    <a16:creationId xmlns:a16="http://schemas.microsoft.com/office/drawing/2014/main" id="{00000000-0008-0000-0100-00001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44" name="Check Box 1816" hidden="1">
                <a:extLst>
                  <a:ext uri="{63B3BB69-23CF-44E3-9099-C40C66FF867C}">
                    <a14:compatExt spid="_x0000_s24344"/>
                  </a:ext>
                  <a:ext uri="{FF2B5EF4-FFF2-40B4-BE49-F238E27FC236}">
                    <a16:creationId xmlns:a16="http://schemas.microsoft.com/office/drawing/2014/main" id="{00000000-0008-0000-0100-00001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45" name="Check Box 1817" hidden="1">
                <a:extLst>
                  <a:ext uri="{63B3BB69-23CF-44E3-9099-C40C66FF867C}">
                    <a14:compatExt spid="_x0000_s24345"/>
                  </a:ext>
                  <a:ext uri="{FF2B5EF4-FFF2-40B4-BE49-F238E27FC236}">
                    <a16:creationId xmlns:a16="http://schemas.microsoft.com/office/drawing/2014/main" id="{00000000-0008-0000-0100-00001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46" name="Check Box 1818" hidden="1">
                <a:extLst>
                  <a:ext uri="{63B3BB69-23CF-44E3-9099-C40C66FF867C}">
                    <a14:compatExt spid="_x0000_s24346"/>
                  </a:ext>
                  <a:ext uri="{FF2B5EF4-FFF2-40B4-BE49-F238E27FC236}">
                    <a16:creationId xmlns:a16="http://schemas.microsoft.com/office/drawing/2014/main" id="{00000000-0008-0000-0100-00001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456</xdr:row>
          <xdr:rowOff>21167</xdr:rowOff>
        </xdr:from>
        <xdr:to>
          <xdr:col>4</xdr:col>
          <xdr:colOff>2570903</xdr:colOff>
          <xdr:row>456</xdr:row>
          <xdr:rowOff>559012</xdr:rowOff>
        </xdr:to>
        <xdr:grpSp>
          <xdr:nvGrpSpPr>
            <xdr:cNvPr id="3081" name="Groupe 3080">
              <a:extLst>
                <a:ext uri="{FF2B5EF4-FFF2-40B4-BE49-F238E27FC236}">
                  <a16:creationId xmlns:a16="http://schemas.microsoft.com/office/drawing/2014/main" id="{00000000-0008-0000-0100-0000090C0000}"/>
                </a:ext>
              </a:extLst>
            </xdr:cNvPr>
            <xdr:cNvGrpSpPr>
              <a:grpSpLocks/>
            </xdr:cNvGrpSpPr>
          </xdr:nvGrpSpPr>
          <xdr:grpSpPr>
            <a:xfrm>
              <a:off x="6779313" y="258275667"/>
              <a:ext cx="2459090" cy="537845"/>
              <a:chOff x="7276715" y="6477638"/>
              <a:chExt cx="2462916" cy="618770"/>
            </a:xfrm>
          </xdr:grpSpPr>
          <xdr:sp macro="" textlink="">
            <xdr:nvSpPr>
              <xdr:cNvPr id="24347" name="Check Box 1819" hidden="1">
                <a:extLst>
                  <a:ext uri="{63B3BB69-23CF-44E3-9099-C40C66FF867C}">
                    <a14:compatExt spid="_x0000_s24347"/>
                  </a:ext>
                  <a:ext uri="{FF2B5EF4-FFF2-40B4-BE49-F238E27FC236}">
                    <a16:creationId xmlns:a16="http://schemas.microsoft.com/office/drawing/2014/main" id="{00000000-0008-0000-0100-00001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48" name="Check Box 1820" hidden="1">
                <a:extLst>
                  <a:ext uri="{63B3BB69-23CF-44E3-9099-C40C66FF867C}">
                    <a14:compatExt spid="_x0000_s24348"/>
                  </a:ext>
                  <a:ext uri="{FF2B5EF4-FFF2-40B4-BE49-F238E27FC236}">
                    <a16:creationId xmlns:a16="http://schemas.microsoft.com/office/drawing/2014/main" id="{00000000-0008-0000-0100-00001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49" name="Check Box 1821" hidden="1">
                <a:extLst>
                  <a:ext uri="{63B3BB69-23CF-44E3-9099-C40C66FF867C}">
                    <a14:compatExt spid="_x0000_s24349"/>
                  </a:ext>
                  <a:ext uri="{FF2B5EF4-FFF2-40B4-BE49-F238E27FC236}">
                    <a16:creationId xmlns:a16="http://schemas.microsoft.com/office/drawing/2014/main" id="{00000000-0008-0000-0100-00001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50" name="Check Box 1822" hidden="1">
                <a:extLst>
                  <a:ext uri="{63B3BB69-23CF-44E3-9099-C40C66FF867C}">
                    <a14:compatExt spid="_x0000_s24350"/>
                  </a:ext>
                  <a:ext uri="{FF2B5EF4-FFF2-40B4-BE49-F238E27FC236}">
                    <a16:creationId xmlns:a16="http://schemas.microsoft.com/office/drawing/2014/main" id="{00000000-0008-0000-0100-00001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457</xdr:row>
          <xdr:rowOff>21167</xdr:rowOff>
        </xdr:from>
        <xdr:to>
          <xdr:col>4</xdr:col>
          <xdr:colOff>2570903</xdr:colOff>
          <xdr:row>457</xdr:row>
          <xdr:rowOff>559012</xdr:rowOff>
        </xdr:to>
        <xdr:grpSp>
          <xdr:nvGrpSpPr>
            <xdr:cNvPr id="3082" name="Groupe 3081">
              <a:extLst>
                <a:ext uri="{FF2B5EF4-FFF2-40B4-BE49-F238E27FC236}">
                  <a16:creationId xmlns:a16="http://schemas.microsoft.com/office/drawing/2014/main" id="{00000000-0008-0000-0100-00000A0C0000}"/>
                </a:ext>
              </a:extLst>
            </xdr:cNvPr>
            <xdr:cNvGrpSpPr>
              <a:grpSpLocks/>
            </xdr:cNvGrpSpPr>
          </xdr:nvGrpSpPr>
          <xdr:grpSpPr>
            <a:xfrm>
              <a:off x="6779313" y="258857750"/>
              <a:ext cx="2459090" cy="537845"/>
              <a:chOff x="7276715" y="6477638"/>
              <a:chExt cx="2462916" cy="618770"/>
            </a:xfrm>
          </xdr:grpSpPr>
          <xdr:sp macro="" textlink="">
            <xdr:nvSpPr>
              <xdr:cNvPr id="24351" name="Check Box 1823" hidden="1">
                <a:extLst>
                  <a:ext uri="{63B3BB69-23CF-44E3-9099-C40C66FF867C}">
                    <a14:compatExt spid="_x0000_s24351"/>
                  </a:ext>
                  <a:ext uri="{FF2B5EF4-FFF2-40B4-BE49-F238E27FC236}">
                    <a16:creationId xmlns:a16="http://schemas.microsoft.com/office/drawing/2014/main" id="{00000000-0008-0000-0100-00001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52" name="Check Box 1824" hidden="1">
                <a:extLst>
                  <a:ext uri="{63B3BB69-23CF-44E3-9099-C40C66FF867C}">
                    <a14:compatExt spid="_x0000_s24352"/>
                  </a:ext>
                  <a:ext uri="{FF2B5EF4-FFF2-40B4-BE49-F238E27FC236}">
                    <a16:creationId xmlns:a16="http://schemas.microsoft.com/office/drawing/2014/main" id="{00000000-0008-0000-0100-00002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53" name="Check Box 1825" hidden="1">
                <a:extLst>
                  <a:ext uri="{63B3BB69-23CF-44E3-9099-C40C66FF867C}">
                    <a14:compatExt spid="_x0000_s24353"/>
                  </a:ext>
                  <a:ext uri="{FF2B5EF4-FFF2-40B4-BE49-F238E27FC236}">
                    <a16:creationId xmlns:a16="http://schemas.microsoft.com/office/drawing/2014/main" id="{00000000-0008-0000-0100-00002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54" name="Check Box 1826" hidden="1">
                <a:extLst>
                  <a:ext uri="{63B3BB69-23CF-44E3-9099-C40C66FF867C}">
                    <a14:compatExt spid="_x0000_s24354"/>
                  </a:ext>
                  <a:ext uri="{FF2B5EF4-FFF2-40B4-BE49-F238E27FC236}">
                    <a16:creationId xmlns:a16="http://schemas.microsoft.com/office/drawing/2014/main" id="{00000000-0008-0000-0100-00002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458</xdr:row>
          <xdr:rowOff>21167</xdr:rowOff>
        </xdr:from>
        <xdr:to>
          <xdr:col>4</xdr:col>
          <xdr:colOff>2570903</xdr:colOff>
          <xdr:row>458</xdr:row>
          <xdr:rowOff>559012</xdr:rowOff>
        </xdr:to>
        <xdr:grpSp>
          <xdr:nvGrpSpPr>
            <xdr:cNvPr id="3083" name="Groupe 3082">
              <a:extLst>
                <a:ext uri="{FF2B5EF4-FFF2-40B4-BE49-F238E27FC236}">
                  <a16:creationId xmlns:a16="http://schemas.microsoft.com/office/drawing/2014/main" id="{00000000-0008-0000-0100-00000B0C0000}"/>
                </a:ext>
              </a:extLst>
            </xdr:cNvPr>
            <xdr:cNvGrpSpPr>
              <a:grpSpLocks/>
            </xdr:cNvGrpSpPr>
          </xdr:nvGrpSpPr>
          <xdr:grpSpPr>
            <a:xfrm>
              <a:off x="6779313" y="259439834"/>
              <a:ext cx="2459090" cy="537845"/>
              <a:chOff x="7276715" y="6477638"/>
              <a:chExt cx="2462916" cy="618770"/>
            </a:xfrm>
          </xdr:grpSpPr>
          <xdr:sp macro="" textlink="">
            <xdr:nvSpPr>
              <xdr:cNvPr id="24355" name="Check Box 1827" hidden="1">
                <a:extLst>
                  <a:ext uri="{63B3BB69-23CF-44E3-9099-C40C66FF867C}">
                    <a14:compatExt spid="_x0000_s24355"/>
                  </a:ext>
                  <a:ext uri="{FF2B5EF4-FFF2-40B4-BE49-F238E27FC236}">
                    <a16:creationId xmlns:a16="http://schemas.microsoft.com/office/drawing/2014/main" id="{00000000-0008-0000-0100-00002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56" name="Check Box 1828" hidden="1">
                <a:extLst>
                  <a:ext uri="{63B3BB69-23CF-44E3-9099-C40C66FF867C}">
                    <a14:compatExt spid="_x0000_s24356"/>
                  </a:ext>
                  <a:ext uri="{FF2B5EF4-FFF2-40B4-BE49-F238E27FC236}">
                    <a16:creationId xmlns:a16="http://schemas.microsoft.com/office/drawing/2014/main" id="{00000000-0008-0000-0100-00002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57" name="Check Box 1829" hidden="1">
                <a:extLst>
                  <a:ext uri="{63B3BB69-23CF-44E3-9099-C40C66FF867C}">
                    <a14:compatExt spid="_x0000_s24357"/>
                  </a:ext>
                  <a:ext uri="{FF2B5EF4-FFF2-40B4-BE49-F238E27FC236}">
                    <a16:creationId xmlns:a16="http://schemas.microsoft.com/office/drawing/2014/main" id="{00000000-0008-0000-0100-00002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58" name="Check Box 1830" hidden="1">
                <a:extLst>
                  <a:ext uri="{63B3BB69-23CF-44E3-9099-C40C66FF867C}">
                    <a14:compatExt spid="_x0000_s24358"/>
                  </a:ext>
                  <a:ext uri="{FF2B5EF4-FFF2-40B4-BE49-F238E27FC236}">
                    <a16:creationId xmlns:a16="http://schemas.microsoft.com/office/drawing/2014/main" id="{00000000-0008-0000-0100-00002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459</xdr:row>
          <xdr:rowOff>21167</xdr:rowOff>
        </xdr:from>
        <xdr:to>
          <xdr:col>4</xdr:col>
          <xdr:colOff>2570903</xdr:colOff>
          <xdr:row>459</xdr:row>
          <xdr:rowOff>559012</xdr:rowOff>
        </xdr:to>
        <xdr:grpSp>
          <xdr:nvGrpSpPr>
            <xdr:cNvPr id="3084" name="Groupe 3083">
              <a:extLst>
                <a:ext uri="{FF2B5EF4-FFF2-40B4-BE49-F238E27FC236}">
                  <a16:creationId xmlns:a16="http://schemas.microsoft.com/office/drawing/2014/main" id="{00000000-0008-0000-0100-00000C0C0000}"/>
                </a:ext>
              </a:extLst>
            </xdr:cNvPr>
            <xdr:cNvGrpSpPr>
              <a:grpSpLocks/>
            </xdr:cNvGrpSpPr>
          </xdr:nvGrpSpPr>
          <xdr:grpSpPr>
            <a:xfrm>
              <a:off x="6779313" y="260021917"/>
              <a:ext cx="2459090" cy="537845"/>
              <a:chOff x="7276715" y="6477638"/>
              <a:chExt cx="2462916" cy="618770"/>
            </a:xfrm>
          </xdr:grpSpPr>
          <xdr:sp macro="" textlink="">
            <xdr:nvSpPr>
              <xdr:cNvPr id="24359" name="Check Box 1831" hidden="1">
                <a:extLst>
                  <a:ext uri="{63B3BB69-23CF-44E3-9099-C40C66FF867C}">
                    <a14:compatExt spid="_x0000_s24359"/>
                  </a:ext>
                  <a:ext uri="{FF2B5EF4-FFF2-40B4-BE49-F238E27FC236}">
                    <a16:creationId xmlns:a16="http://schemas.microsoft.com/office/drawing/2014/main" id="{00000000-0008-0000-0100-00002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60" name="Check Box 1832" hidden="1">
                <a:extLst>
                  <a:ext uri="{63B3BB69-23CF-44E3-9099-C40C66FF867C}">
                    <a14:compatExt spid="_x0000_s24360"/>
                  </a:ext>
                  <a:ext uri="{FF2B5EF4-FFF2-40B4-BE49-F238E27FC236}">
                    <a16:creationId xmlns:a16="http://schemas.microsoft.com/office/drawing/2014/main" id="{00000000-0008-0000-0100-00002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61" name="Check Box 1833" hidden="1">
                <a:extLst>
                  <a:ext uri="{63B3BB69-23CF-44E3-9099-C40C66FF867C}">
                    <a14:compatExt spid="_x0000_s24361"/>
                  </a:ext>
                  <a:ext uri="{FF2B5EF4-FFF2-40B4-BE49-F238E27FC236}">
                    <a16:creationId xmlns:a16="http://schemas.microsoft.com/office/drawing/2014/main" id="{00000000-0008-0000-0100-00002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62" name="Check Box 1834" hidden="1">
                <a:extLst>
                  <a:ext uri="{63B3BB69-23CF-44E3-9099-C40C66FF867C}">
                    <a14:compatExt spid="_x0000_s24362"/>
                  </a:ext>
                  <a:ext uri="{FF2B5EF4-FFF2-40B4-BE49-F238E27FC236}">
                    <a16:creationId xmlns:a16="http://schemas.microsoft.com/office/drawing/2014/main" id="{00000000-0008-0000-0100-00002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460</xdr:row>
          <xdr:rowOff>21167</xdr:rowOff>
        </xdr:from>
        <xdr:to>
          <xdr:col>4</xdr:col>
          <xdr:colOff>2570903</xdr:colOff>
          <xdr:row>460</xdr:row>
          <xdr:rowOff>559012</xdr:rowOff>
        </xdr:to>
        <xdr:grpSp>
          <xdr:nvGrpSpPr>
            <xdr:cNvPr id="3085" name="Groupe 3084">
              <a:extLst>
                <a:ext uri="{FF2B5EF4-FFF2-40B4-BE49-F238E27FC236}">
                  <a16:creationId xmlns:a16="http://schemas.microsoft.com/office/drawing/2014/main" id="{00000000-0008-0000-0100-00000D0C0000}"/>
                </a:ext>
              </a:extLst>
            </xdr:cNvPr>
            <xdr:cNvGrpSpPr>
              <a:grpSpLocks/>
            </xdr:cNvGrpSpPr>
          </xdr:nvGrpSpPr>
          <xdr:grpSpPr>
            <a:xfrm>
              <a:off x="6779313" y="260604000"/>
              <a:ext cx="2459090" cy="537845"/>
              <a:chOff x="7276715" y="6477638"/>
              <a:chExt cx="2462916" cy="618770"/>
            </a:xfrm>
          </xdr:grpSpPr>
          <xdr:sp macro="" textlink="">
            <xdr:nvSpPr>
              <xdr:cNvPr id="24363" name="Check Box 1835" hidden="1">
                <a:extLst>
                  <a:ext uri="{63B3BB69-23CF-44E3-9099-C40C66FF867C}">
                    <a14:compatExt spid="_x0000_s24363"/>
                  </a:ext>
                  <a:ext uri="{FF2B5EF4-FFF2-40B4-BE49-F238E27FC236}">
                    <a16:creationId xmlns:a16="http://schemas.microsoft.com/office/drawing/2014/main" id="{00000000-0008-0000-0100-00002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64" name="Check Box 1836" hidden="1">
                <a:extLst>
                  <a:ext uri="{63B3BB69-23CF-44E3-9099-C40C66FF867C}">
                    <a14:compatExt spid="_x0000_s24364"/>
                  </a:ext>
                  <a:ext uri="{FF2B5EF4-FFF2-40B4-BE49-F238E27FC236}">
                    <a16:creationId xmlns:a16="http://schemas.microsoft.com/office/drawing/2014/main" id="{00000000-0008-0000-0100-00002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65" name="Check Box 1837" hidden="1">
                <a:extLst>
                  <a:ext uri="{63B3BB69-23CF-44E3-9099-C40C66FF867C}">
                    <a14:compatExt spid="_x0000_s24365"/>
                  </a:ext>
                  <a:ext uri="{FF2B5EF4-FFF2-40B4-BE49-F238E27FC236}">
                    <a16:creationId xmlns:a16="http://schemas.microsoft.com/office/drawing/2014/main" id="{00000000-0008-0000-0100-00002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66" name="Check Box 1838" hidden="1">
                <a:extLst>
                  <a:ext uri="{63B3BB69-23CF-44E3-9099-C40C66FF867C}">
                    <a14:compatExt spid="_x0000_s24366"/>
                  </a:ext>
                  <a:ext uri="{FF2B5EF4-FFF2-40B4-BE49-F238E27FC236}">
                    <a16:creationId xmlns:a16="http://schemas.microsoft.com/office/drawing/2014/main" id="{00000000-0008-0000-0100-00002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461</xdr:row>
          <xdr:rowOff>21167</xdr:rowOff>
        </xdr:from>
        <xdr:to>
          <xdr:col>4</xdr:col>
          <xdr:colOff>2570903</xdr:colOff>
          <xdr:row>461</xdr:row>
          <xdr:rowOff>559012</xdr:rowOff>
        </xdr:to>
        <xdr:grpSp>
          <xdr:nvGrpSpPr>
            <xdr:cNvPr id="3086" name="Groupe 3085">
              <a:extLst>
                <a:ext uri="{FF2B5EF4-FFF2-40B4-BE49-F238E27FC236}">
                  <a16:creationId xmlns:a16="http://schemas.microsoft.com/office/drawing/2014/main" id="{00000000-0008-0000-0100-00000E0C0000}"/>
                </a:ext>
              </a:extLst>
            </xdr:cNvPr>
            <xdr:cNvGrpSpPr>
              <a:grpSpLocks/>
            </xdr:cNvGrpSpPr>
          </xdr:nvGrpSpPr>
          <xdr:grpSpPr>
            <a:xfrm>
              <a:off x="6779313" y="261186084"/>
              <a:ext cx="2459090" cy="537845"/>
              <a:chOff x="7276715" y="6477638"/>
              <a:chExt cx="2462916" cy="618770"/>
            </a:xfrm>
          </xdr:grpSpPr>
          <xdr:sp macro="" textlink="">
            <xdr:nvSpPr>
              <xdr:cNvPr id="24367" name="Check Box 1839" hidden="1">
                <a:extLst>
                  <a:ext uri="{63B3BB69-23CF-44E3-9099-C40C66FF867C}">
                    <a14:compatExt spid="_x0000_s24367"/>
                  </a:ext>
                  <a:ext uri="{FF2B5EF4-FFF2-40B4-BE49-F238E27FC236}">
                    <a16:creationId xmlns:a16="http://schemas.microsoft.com/office/drawing/2014/main" id="{00000000-0008-0000-0100-00002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68" name="Check Box 1840" hidden="1">
                <a:extLst>
                  <a:ext uri="{63B3BB69-23CF-44E3-9099-C40C66FF867C}">
                    <a14:compatExt spid="_x0000_s24368"/>
                  </a:ext>
                  <a:ext uri="{FF2B5EF4-FFF2-40B4-BE49-F238E27FC236}">
                    <a16:creationId xmlns:a16="http://schemas.microsoft.com/office/drawing/2014/main" id="{00000000-0008-0000-0100-00003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69" name="Check Box 1841" hidden="1">
                <a:extLst>
                  <a:ext uri="{63B3BB69-23CF-44E3-9099-C40C66FF867C}">
                    <a14:compatExt spid="_x0000_s24369"/>
                  </a:ext>
                  <a:ext uri="{FF2B5EF4-FFF2-40B4-BE49-F238E27FC236}">
                    <a16:creationId xmlns:a16="http://schemas.microsoft.com/office/drawing/2014/main" id="{00000000-0008-0000-0100-00003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70" name="Check Box 1842" hidden="1">
                <a:extLst>
                  <a:ext uri="{63B3BB69-23CF-44E3-9099-C40C66FF867C}">
                    <a14:compatExt spid="_x0000_s24370"/>
                  </a:ext>
                  <a:ext uri="{FF2B5EF4-FFF2-40B4-BE49-F238E27FC236}">
                    <a16:creationId xmlns:a16="http://schemas.microsoft.com/office/drawing/2014/main" id="{00000000-0008-0000-0100-00003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462</xdr:row>
          <xdr:rowOff>21167</xdr:rowOff>
        </xdr:from>
        <xdr:to>
          <xdr:col>4</xdr:col>
          <xdr:colOff>2570903</xdr:colOff>
          <xdr:row>462</xdr:row>
          <xdr:rowOff>559012</xdr:rowOff>
        </xdr:to>
        <xdr:grpSp>
          <xdr:nvGrpSpPr>
            <xdr:cNvPr id="3087" name="Groupe 3086">
              <a:extLst>
                <a:ext uri="{FF2B5EF4-FFF2-40B4-BE49-F238E27FC236}">
                  <a16:creationId xmlns:a16="http://schemas.microsoft.com/office/drawing/2014/main" id="{00000000-0008-0000-0100-00000F0C0000}"/>
                </a:ext>
              </a:extLst>
            </xdr:cNvPr>
            <xdr:cNvGrpSpPr>
              <a:grpSpLocks/>
            </xdr:cNvGrpSpPr>
          </xdr:nvGrpSpPr>
          <xdr:grpSpPr>
            <a:xfrm>
              <a:off x="6779313" y="261768167"/>
              <a:ext cx="2459090" cy="537845"/>
              <a:chOff x="7276715" y="6477638"/>
              <a:chExt cx="2462916" cy="618770"/>
            </a:xfrm>
          </xdr:grpSpPr>
          <xdr:sp macro="" textlink="">
            <xdr:nvSpPr>
              <xdr:cNvPr id="24371" name="Check Box 1843" hidden="1">
                <a:extLst>
                  <a:ext uri="{63B3BB69-23CF-44E3-9099-C40C66FF867C}">
                    <a14:compatExt spid="_x0000_s24371"/>
                  </a:ext>
                  <a:ext uri="{FF2B5EF4-FFF2-40B4-BE49-F238E27FC236}">
                    <a16:creationId xmlns:a16="http://schemas.microsoft.com/office/drawing/2014/main" id="{00000000-0008-0000-0100-00003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72" name="Check Box 1844" hidden="1">
                <a:extLst>
                  <a:ext uri="{63B3BB69-23CF-44E3-9099-C40C66FF867C}">
                    <a14:compatExt spid="_x0000_s24372"/>
                  </a:ext>
                  <a:ext uri="{FF2B5EF4-FFF2-40B4-BE49-F238E27FC236}">
                    <a16:creationId xmlns:a16="http://schemas.microsoft.com/office/drawing/2014/main" id="{00000000-0008-0000-0100-00003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73" name="Check Box 1845" hidden="1">
                <a:extLst>
                  <a:ext uri="{63B3BB69-23CF-44E3-9099-C40C66FF867C}">
                    <a14:compatExt spid="_x0000_s24373"/>
                  </a:ext>
                  <a:ext uri="{FF2B5EF4-FFF2-40B4-BE49-F238E27FC236}">
                    <a16:creationId xmlns:a16="http://schemas.microsoft.com/office/drawing/2014/main" id="{00000000-0008-0000-0100-00003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74" name="Check Box 1846" hidden="1">
                <a:extLst>
                  <a:ext uri="{63B3BB69-23CF-44E3-9099-C40C66FF867C}">
                    <a14:compatExt spid="_x0000_s24374"/>
                  </a:ext>
                  <a:ext uri="{FF2B5EF4-FFF2-40B4-BE49-F238E27FC236}">
                    <a16:creationId xmlns:a16="http://schemas.microsoft.com/office/drawing/2014/main" id="{00000000-0008-0000-0100-00003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463</xdr:row>
          <xdr:rowOff>21167</xdr:rowOff>
        </xdr:from>
        <xdr:to>
          <xdr:col>4</xdr:col>
          <xdr:colOff>2570903</xdr:colOff>
          <xdr:row>463</xdr:row>
          <xdr:rowOff>559012</xdr:rowOff>
        </xdr:to>
        <xdr:grpSp>
          <xdr:nvGrpSpPr>
            <xdr:cNvPr id="3088" name="Groupe 3087">
              <a:extLst>
                <a:ext uri="{FF2B5EF4-FFF2-40B4-BE49-F238E27FC236}">
                  <a16:creationId xmlns:a16="http://schemas.microsoft.com/office/drawing/2014/main" id="{00000000-0008-0000-0100-0000100C0000}"/>
                </a:ext>
              </a:extLst>
            </xdr:cNvPr>
            <xdr:cNvGrpSpPr>
              <a:grpSpLocks/>
            </xdr:cNvGrpSpPr>
          </xdr:nvGrpSpPr>
          <xdr:grpSpPr>
            <a:xfrm>
              <a:off x="6779313" y="262350250"/>
              <a:ext cx="2459090" cy="537845"/>
              <a:chOff x="7276715" y="6477638"/>
              <a:chExt cx="2462916" cy="618770"/>
            </a:xfrm>
          </xdr:grpSpPr>
          <xdr:sp macro="" textlink="">
            <xdr:nvSpPr>
              <xdr:cNvPr id="24375" name="Check Box 1847" hidden="1">
                <a:extLst>
                  <a:ext uri="{63B3BB69-23CF-44E3-9099-C40C66FF867C}">
                    <a14:compatExt spid="_x0000_s24375"/>
                  </a:ext>
                  <a:ext uri="{FF2B5EF4-FFF2-40B4-BE49-F238E27FC236}">
                    <a16:creationId xmlns:a16="http://schemas.microsoft.com/office/drawing/2014/main" id="{00000000-0008-0000-0100-00003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76" name="Check Box 1848" hidden="1">
                <a:extLst>
                  <a:ext uri="{63B3BB69-23CF-44E3-9099-C40C66FF867C}">
                    <a14:compatExt spid="_x0000_s24376"/>
                  </a:ext>
                  <a:ext uri="{FF2B5EF4-FFF2-40B4-BE49-F238E27FC236}">
                    <a16:creationId xmlns:a16="http://schemas.microsoft.com/office/drawing/2014/main" id="{00000000-0008-0000-0100-00003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77" name="Check Box 1849" hidden="1">
                <a:extLst>
                  <a:ext uri="{63B3BB69-23CF-44E3-9099-C40C66FF867C}">
                    <a14:compatExt spid="_x0000_s24377"/>
                  </a:ext>
                  <a:ext uri="{FF2B5EF4-FFF2-40B4-BE49-F238E27FC236}">
                    <a16:creationId xmlns:a16="http://schemas.microsoft.com/office/drawing/2014/main" id="{00000000-0008-0000-0100-00003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78" name="Check Box 1850" hidden="1">
                <a:extLst>
                  <a:ext uri="{63B3BB69-23CF-44E3-9099-C40C66FF867C}">
                    <a14:compatExt spid="_x0000_s24378"/>
                  </a:ext>
                  <a:ext uri="{FF2B5EF4-FFF2-40B4-BE49-F238E27FC236}">
                    <a16:creationId xmlns:a16="http://schemas.microsoft.com/office/drawing/2014/main" id="{00000000-0008-0000-0100-00003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464</xdr:row>
          <xdr:rowOff>21167</xdr:rowOff>
        </xdr:from>
        <xdr:to>
          <xdr:col>4</xdr:col>
          <xdr:colOff>2570903</xdr:colOff>
          <xdr:row>464</xdr:row>
          <xdr:rowOff>559012</xdr:rowOff>
        </xdr:to>
        <xdr:grpSp>
          <xdr:nvGrpSpPr>
            <xdr:cNvPr id="3089" name="Groupe 3088">
              <a:extLst>
                <a:ext uri="{FF2B5EF4-FFF2-40B4-BE49-F238E27FC236}">
                  <a16:creationId xmlns:a16="http://schemas.microsoft.com/office/drawing/2014/main" id="{00000000-0008-0000-0100-0000110C0000}"/>
                </a:ext>
              </a:extLst>
            </xdr:cNvPr>
            <xdr:cNvGrpSpPr>
              <a:grpSpLocks/>
            </xdr:cNvGrpSpPr>
          </xdr:nvGrpSpPr>
          <xdr:grpSpPr>
            <a:xfrm>
              <a:off x="6779313" y="262932334"/>
              <a:ext cx="2459090" cy="537845"/>
              <a:chOff x="7276715" y="6477638"/>
              <a:chExt cx="2462916" cy="618770"/>
            </a:xfrm>
          </xdr:grpSpPr>
          <xdr:sp macro="" textlink="">
            <xdr:nvSpPr>
              <xdr:cNvPr id="24379" name="Check Box 1851" hidden="1">
                <a:extLst>
                  <a:ext uri="{63B3BB69-23CF-44E3-9099-C40C66FF867C}">
                    <a14:compatExt spid="_x0000_s24379"/>
                  </a:ext>
                  <a:ext uri="{FF2B5EF4-FFF2-40B4-BE49-F238E27FC236}">
                    <a16:creationId xmlns:a16="http://schemas.microsoft.com/office/drawing/2014/main" id="{00000000-0008-0000-0100-00003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80" name="Check Box 1852" hidden="1">
                <a:extLst>
                  <a:ext uri="{63B3BB69-23CF-44E3-9099-C40C66FF867C}">
                    <a14:compatExt spid="_x0000_s24380"/>
                  </a:ext>
                  <a:ext uri="{FF2B5EF4-FFF2-40B4-BE49-F238E27FC236}">
                    <a16:creationId xmlns:a16="http://schemas.microsoft.com/office/drawing/2014/main" id="{00000000-0008-0000-0100-00003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81" name="Check Box 1853" hidden="1">
                <a:extLst>
                  <a:ext uri="{63B3BB69-23CF-44E3-9099-C40C66FF867C}">
                    <a14:compatExt spid="_x0000_s24381"/>
                  </a:ext>
                  <a:ext uri="{FF2B5EF4-FFF2-40B4-BE49-F238E27FC236}">
                    <a16:creationId xmlns:a16="http://schemas.microsoft.com/office/drawing/2014/main" id="{00000000-0008-0000-0100-00003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82" name="Check Box 1854" hidden="1">
                <a:extLst>
                  <a:ext uri="{63B3BB69-23CF-44E3-9099-C40C66FF867C}">
                    <a14:compatExt spid="_x0000_s24382"/>
                  </a:ext>
                  <a:ext uri="{FF2B5EF4-FFF2-40B4-BE49-F238E27FC236}">
                    <a16:creationId xmlns:a16="http://schemas.microsoft.com/office/drawing/2014/main" id="{00000000-0008-0000-0100-00003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465</xdr:row>
          <xdr:rowOff>21167</xdr:rowOff>
        </xdr:from>
        <xdr:to>
          <xdr:col>4</xdr:col>
          <xdr:colOff>2570903</xdr:colOff>
          <xdr:row>465</xdr:row>
          <xdr:rowOff>559012</xdr:rowOff>
        </xdr:to>
        <xdr:grpSp>
          <xdr:nvGrpSpPr>
            <xdr:cNvPr id="3090" name="Groupe 3089">
              <a:extLst>
                <a:ext uri="{FF2B5EF4-FFF2-40B4-BE49-F238E27FC236}">
                  <a16:creationId xmlns:a16="http://schemas.microsoft.com/office/drawing/2014/main" id="{00000000-0008-0000-0100-0000120C0000}"/>
                </a:ext>
              </a:extLst>
            </xdr:cNvPr>
            <xdr:cNvGrpSpPr>
              <a:grpSpLocks/>
            </xdr:cNvGrpSpPr>
          </xdr:nvGrpSpPr>
          <xdr:grpSpPr>
            <a:xfrm>
              <a:off x="6779313" y="263514417"/>
              <a:ext cx="2459090" cy="537845"/>
              <a:chOff x="7276715" y="6477638"/>
              <a:chExt cx="2462916" cy="618770"/>
            </a:xfrm>
          </xdr:grpSpPr>
          <xdr:sp macro="" textlink="">
            <xdr:nvSpPr>
              <xdr:cNvPr id="24383" name="Check Box 1855" hidden="1">
                <a:extLst>
                  <a:ext uri="{63B3BB69-23CF-44E3-9099-C40C66FF867C}">
                    <a14:compatExt spid="_x0000_s24383"/>
                  </a:ext>
                  <a:ext uri="{FF2B5EF4-FFF2-40B4-BE49-F238E27FC236}">
                    <a16:creationId xmlns:a16="http://schemas.microsoft.com/office/drawing/2014/main" id="{00000000-0008-0000-0100-00003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84" name="Check Box 1856" hidden="1">
                <a:extLst>
                  <a:ext uri="{63B3BB69-23CF-44E3-9099-C40C66FF867C}">
                    <a14:compatExt spid="_x0000_s24384"/>
                  </a:ext>
                  <a:ext uri="{FF2B5EF4-FFF2-40B4-BE49-F238E27FC236}">
                    <a16:creationId xmlns:a16="http://schemas.microsoft.com/office/drawing/2014/main" id="{00000000-0008-0000-0100-00004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85" name="Check Box 1857" hidden="1">
                <a:extLst>
                  <a:ext uri="{63B3BB69-23CF-44E3-9099-C40C66FF867C}">
                    <a14:compatExt spid="_x0000_s24385"/>
                  </a:ext>
                  <a:ext uri="{FF2B5EF4-FFF2-40B4-BE49-F238E27FC236}">
                    <a16:creationId xmlns:a16="http://schemas.microsoft.com/office/drawing/2014/main" id="{00000000-0008-0000-0100-00004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86" name="Check Box 1858" hidden="1">
                <a:extLst>
                  <a:ext uri="{63B3BB69-23CF-44E3-9099-C40C66FF867C}">
                    <a14:compatExt spid="_x0000_s24386"/>
                  </a:ext>
                  <a:ext uri="{FF2B5EF4-FFF2-40B4-BE49-F238E27FC236}">
                    <a16:creationId xmlns:a16="http://schemas.microsoft.com/office/drawing/2014/main" id="{00000000-0008-0000-0100-00004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466</xdr:row>
          <xdr:rowOff>21167</xdr:rowOff>
        </xdr:from>
        <xdr:to>
          <xdr:col>4</xdr:col>
          <xdr:colOff>2570903</xdr:colOff>
          <xdr:row>466</xdr:row>
          <xdr:rowOff>559012</xdr:rowOff>
        </xdr:to>
        <xdr:grpSp>
          <xdr:nvGrpSpPr>
            <xdr:cNvPr id="3091" name="Groupe 3090">
              <a:extLst>
                <a:ext uri="{FF2B5EF4-FFF2-40B4-BE49-F238E27FC236}">
                  <a16:creationId xmlns:a16="http://schemas.microsoft.com/office/drawing/2014/main" id="{00000000-0008-0000-0100-0000130C0000}"/>
                </a:ext>
              </a:extLst>
            </xdr:cNvPr>
            <xdr:cNvGrpSpPr>
              <a:grpSpLocks/>
            </xdr:cNvGrpSpPr>
          </xdr:nvGrpSpPr>
          <xdr:grpSpPr>
            <a:xfrm>
              <a:off x="6779313" y="264096500"/>
              <a:ext cx="2459090" cy="537845"/>
              <a:chOff x="7276715" y="6477638"/>
              <a:chExt cx="2462916" cy="618770"/>
            </a:xfrm>
          </xdr:grpSpPr>
          <xdr:sp macro="" textlink="">
            <xdr:nvSpPr>
              <xdr:cNvPr id="24387" name="Check Box 1859" hidden="1">
                <a:extLst>
                  <a:ext uri="{63B3BB69-23CF-44E3-9099-C40C66FF867C}">
                    <a14:compatExt spid="_x0000_s24387"/>
                  </a:ext>
                  <a:ext uri="{FF2B5EF4-FFF2-40B4-BE49-F238E27FC236}">
                    <a16:creationId xmlns:a16="http://schemas.microsoft.com/office/drawing/2014/main" id="{00000000-0008-0000-0100-00004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88" name="Check Box 1860" hidden="1">
                <a:extLst>
                  <a:ext uri="{63B3BB69-23CF-44E3-9099-C40C66FF867C}">
                    <a14:compatExt spid="_x0000_s24388"/>
                  </a:ext>
                  <a:ext uri="{FF2B5EF4-FFF2-40B4-BE49-F238E27FC236}">
                    <a16:creationId xmlns:a16="http://schemas.microsoft.com/office/drawing/2014/main" id="{00000000-0008-0000-0100-00004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89" name="Check Box 1861" hidden="1">
                <a:extLst>
                  <a:ext uri="{63B3BB69-23CF-44E3-9099-C40C66FF867C}">
                    <a14:compatExt spid="_x0000_s24389"/>
                  </a:ext>
                  <a:ext uri="{FF2B5EF4-FFF2-40B4-BE49-F238E27FC236}">
                    <a16:creationId xmlns:a16="http://schemas.microsoft.com/office/drawing/2014/main" id="{00000000-0008-0000-0100-00004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90" name="Check Box 1862" hidden="1">
                <a:extLst>
                  <a:ext uri="{63B3BB69-23CF-44E3-9099-C40C66FF867C}">
                    <a14:compatExt spid="_x0000_s24390"/>
                  </a:ext>
                  <a:ext uri="{FF2B5EF4-FFF2-40B4-BE49-F238E27FC236}">
                    <a16:creationId xmlns:a16="http://schemas.microsoft.com/office/drawing/2014/main" id="{00000000-0008-0000-0100-00004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467</xdr:row>
          <xdr:rowOff>21167</xdr:rowOff>
        </xdr:from>
        <xdr:to>
          <xdr:col>4</xdr:col>
          <xdr:colOff>2570903</xdr:colOff>
          <xdr:row>467</xdr:row>
          <xdr:rowOff>559012</xdr:rowOff>
        </xdr:to>
        <xdr:grpSp>
          <xdr:nvGrpSpPr>
            <xdr:cNvPr id="3092" name="Groupe 3091">
              <a:extLst>
                <a:ext uri="{FF2B5EF4-FFF2-40B4-BE49-F238E27FC236}">
                  <a16:creationId xmlns:a16="http://schemas.microsoft.com/office/drawing/2014/main" id="{00000000-0008-0000-0100-0000140C0000}"/>
                </a:ext>
              </a:extLst>
            </xdr:cNvPr>
            <xdr:cNvGrpSpPr>
              <a:grpSpLocks/>
            </xdr:cNvGrpSpPr>
          </xdr:nvGrpSpPr>
          <xdr:grpSpPr>
            <a:xfrm>
              <a:off x="6779313" y="264678584"/>
              <a:ext cx="2459090" cy="537845"/>
              <a:chOff x="7276715" y="6477638"/>
              <a:chExt cx="2462916" cy="618770"/>
            </a:xfrm>
          </xdr:grpSpPr>
          <xdr:sp macro="" textlink="">
            <xdr:nvSpPr>
              <xdr:cNvPr id="24391" name="Check Box 1863" hidden="1">
                <a:extLst>
                  <a:ext uri="{63B3BB69-23CF-44E3-9099-C40C66FF867C}">
                    <a14:compatExt spid="_x0000_s24391"/>
                  </a:ext>
                  <a:ext uri="{FF2B5EF4-FFF2-40B4-BE49-F238E27FC236}">
                    <a16:creationId xmlns:a16="http://schemas.microsoft.com/office/drawing/2014/main" id="{00000000-0008-0000-0100-00004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92" name="Check Box 1864" hidden="1">
                <a:extLst>
                  <a:ext uri="{63B3BB69-23CF-44E3-9099-C40C66FF867C}">
                    <a14:compatExt spid="_x0000_s24392"/>
                  </a:ext>
                  <a:ext uri="{FF2B5EF4-FFF2-40B4-BE49-F238E27FC236}">
                    <a16:creationId xmlns:a16="http://schemas.microsoft.com/office/drawing/2014/main" id="{00000000-0008-0000-0100-00004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93" name="Check Box 1865" hidden="1">
                <a:extLst>
                  <a:ext uri="{63B3BB69-23CF-44E3-9099-C40C66FF867C}">
                    <a14:compatExt spid="_x0000_s24393"/>
                  </a:ext>
                  <a:ext uri="{FF2B5EF4-FFF2-40B4-BE49-F238E27FC236}">
                    <a16:creationId xmlns:a16="http://schemas.microsoft.com/office/drawing/2014/main" id="{00000000-0008-0000-0100-00004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94" name="Check Box 1866" hidden="1">
                <a:extLst>
                  <a:ext uri="{63B3BB69-23CF-44E3-9099-C40C66FF867C}">
                    <a14:compatExt spid="_x0000_s24394"/>
                  </a:ext>
                  <a:ext uri="{FF2B5EF4-FFF2-40B4-BE49-F238E27FC236}">
                    <a16:creationId xmlns:a16="http://schemas.microsoft.com/office/drawing/2014/main" id="{00000000-0008-0000-0100-00004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468</xdr:row>
          <xdr:rowOff>21167</xdr:rowOff>
        </xdr:from>
        <xdr:to>
          <xdr:col>4</xdr:col>
          <xdr:colOff>2570903</xdr:colOff>
          <xdr:row>468</xdr:row>
          <xdr:rowOff>559012</xdr:rowOff>
        </xdr:to>
        <xdr:grpSp>
          <xdr:nvGrpSpPr>
            <xdr:cNvPr id="3093" name="Groupe 3092">
              <a:extLst>
                <a:ext uri="{FF2B5EF4-FFF2-40B4-BE49-F238E27FC236}">
                  <a16:creationId xmlns:a16="http://schemas.microsoft.com/office/drawing/2014/main" id="{00000000-0008-0000-0100-0000150C0000}"/>
                </a:ext>
              </a:extLst>
            </xdr:cNvPr>
            <xdr:cNvGrpSpPr>
              <a:grpSpLocks/>
            </xdr:cNvGrpSpPr>
          </xdr:nvGrpSpPr>
          <xdr:grpSpPr>
            <a:xfrm>
              <a:off x="6779313" y="265260667"/>
              <a:ext cx="2459090" cy="537845"/>
              <a:chOff x="7276715" y="6477638"/>
              <a:chExt cx="2462916" cy="618770"/>
            </a:xfrm>
          </xdr:grpSpPr>
          <xdr:sp macro="" textlink="">
            <xdr:nvSpPr>
              <xdr:cNvPr id="24395" name="Check Box 1867" hidden="1">
                <a:extLst>
                  <a:ext uri="{63B3BB69-23CF-44E3-9099-C40C66FF867C}">
                    <a14:compatExt spid="_x0000_s24395"/>
                  </a:ext>
                  <a:ext uri="{FF2B5EF4-FFF2-40B4-BE49-F238E27FC236}">
                    <a16:creationId xmlns:a16="http://schemas.microsoft.com/office/drawing/2014/main" id="{00000000-0008-0000-0100-00004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396" name="Check Box 1868" hidden="1">
                <a:extLst>
                  <a:ext uri="{63B3BB69-23CF-44E3-9099-C40C66FF867C}">
                    <a14:compatExt spid="_x0000_s24396"/>
                  </a:ext>
                  <a:ext uri="{FF2B5EF4-FFF2-40B4-BE49-F238E27FC236}">
                    <a16:creationId xmlns:a16="http://schemas.microsoft.com/office/drawing/2014/main" id="{00000000-0008-0000-0100-00004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397" name="Check Box 1869" hidden="1">
                <a:extLst>
                  <a:ext uri="{63B3BB69-23CF-44E3-9099-C40C66FF867C}">
                    <a14:compatExt spid="_x0000_s24397"/>
                  </a:ext>
                  <a:ext uri="{FF2B5EF4-FFF2-40B4-BE49-F238E27FC236}">
                    <a16:creationId xmlns:a16="http://schemas.microsoft.com/office/drawing/2014/main" id="{00000000-0008-0000-0100-00004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398" name="Check Box 1870" hidden="1">
                <a:extLst>
                  <a:ext uri="{63B3BB69-23CF-44E3-9099-C40C66FF867C}">
                    <a14:compatExt spid="_x0000_s24398"/>
                  </a:ext>
                  <a:ext uri="{FF2B5EF4-FFF2-40B4-BE49-F238E27FC236}">
                    <a16:creationId xmlns:a16="http://schemas.microsoft.com/office/drawing/2014/main" id="{00000000-0008-0000-0100-00004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469</xdr:row>
          <xdr:rowOff>21167</xdr:rowOff>
        </xdr:from>
        <xdr:to>
          <xdr:col>4</xdr:col>
          <xdr:colOff>2570903</xdr:colOff>
          <xdr:row>469</xdr:row>
          <xdr:rowOff>559012</xdr:rowOff>
        </xdr:to>
        <xdr:grpSp>
          <xdr:nvGrpSpPr>
            <xdr:cNvPr id="3094" name="Groupe 3093">
              <a:extLst>
                <a:ext uri="{FF2B5EF4-FFF2-40B4-BE49-F238E27FC236}">
                  <a16:creationId xmlns:a16="http://schemas.microsoft.com/office/drawing/2014/main" id="{00000000-0008-0000-0100-0000160C0000}"/>
                </a:ext>
              </a:extLst>
            </xdr:cNvPr>
            <xdr:cNvGrpSpPr>
              <a:grpSpLocks/>
            </xdr:cNvGrpSpPr>
          </xdr:nvGrpSpPr>
          <xdr:grpSpPr>
            <a:xfrm>
              <a:off x="6779313" y="265842750"/>
              <a:ext cx="2459090" cy="537845"/>
              <a:chOff x="7276715" y="6477638"/>
              <a:chExt cx="2462916" cy="618770"/>
            </a:xfrm>
          </xdr:grpSpPr>
          <xdr:sp macro="" textlink="">
            <xdr:nvSpPr>
              <xdr:cNvPr id="24399" name="Check Box 1871" hidden="1">
                <a:extLst>
                  <a:ext uri="{63B3BB69-23CF-44E3-9099-C40C66FF867C}">
                    <a14:compatExt spid="_x0000_s24399"/>
                  </a:ext>
                  <a:ext uri="{FF2B5EF4-FFF2-40B4-BE49-F238E27FC236}">
                    <a16:creationId xmlns:a16="http://schemas.microsoft.com/office/drawing/2014/main" id="{00000000-0008-0000-0100-00004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00" name="Check Box 1872" hidden="1">
                <a:extLst>
                  <a:ext uri="{63B3BB69-23CF-44E3-9099-C40C66FF867C}">
                    <a14:compatExt spid="_x0000_s24400"/>
                  </a:ext>
                  <a:ext uri="{FF2B5EF4-FFF2-40B4-BE49-F238E27FC236}">
                    <a16:creationId xmlns:a16="http://schemas.microsoft.com/office/drawing/2014/main" id="{00000000-0008-0000-0100-00005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01" name="Check Box 1873" hidden="1">
                <a:extLst>
                  <a:ext uri="{63B3BB69-23CF-44E3-9099-C40C66FF867C}">
                    <a14:compatExt spid="_x0000_s24401"/>
                  </a:ext>
                  <a:ext uri="{FF2B5EF4-FFF2-40B4-BE49-F238E27FC236}">
                    <a16:creationId xmlns:a16="http://schemas.microsoft.com/office/drawing/2014/main" id="{00000000-0008-0000-0100-00005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02" name="Check Box 1874" hidden="1">
                <a:extLst>
                  <a:ext uri="{63B3BB69-23CF-44E3-9099-C40C66FF867C}">
                    <a14:compatExt spid="_x0000_s24402"/>
                  </a:ext>
                  <a:ext uri="{FF2B5EF4-FFF2-40B4-BE49-F238E27FC236}">
                    <a16:creationId xmlns:a16="http://schemas.microsoft.com/office/drawing/2014/main" id="{00000000-0008-0000-0100-00005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470</xdr:row>
          <xdr:rowOff>21167</xdr:rowOff>
        </xdr:from>
        <xdr:to>
          <xdr:col>4</xdr:col>
          <xdr:colOff>2570903</xdr:colOff>
          <xdr:row>470</xdr:row>
          <xdr:rowOff>559012</xdr:rowOff>
        </xdr:to>
        <xdr:grpSp>
          <xdr:nvGrpSpPr>
            <xdr:cNvPr id="3095" name="Groupe 3094">
              <a:extLst>
                <a:ext uri="{FF2B5EF4-FFF2-40B4-BE49-F238E27FC236}">
                  <a16:creationId xmlns:a16="http://schemas.microsoft.com/office/drawing/2014/main" id="{00000000-0008-0000-0100-0000170C0000}"/>
                </a:ext>
              </a:extLst>
            </xdr:cNvPr>
            <xdr:cNvGrpSpPr>
              <a:grpSpLocks/>
            </xdr:cNvGrpSpPr>
          </xdr:nvGrpSpPr>
          <xdr:grpSpPr>
            <a:xfrm>
              <a:off x="6779313" y="266424834"/>
              <a:ext cx="2459090" cy="537845"/>
              <a:chOff x="7276715" y="6477638"/>
              <a:chExt cx="2462916" cy="618770"/>
            </a:xfrm>
          </xdr:grpSpPr>
          <xdr:sp macro="" textlink="">
            <xdr:nvSpPr>
              <xdr:cNvPr id="24403" name="Check Box 1875" hidden="1">
                <a:extLst>
                  <a:ext uri="{63B3BB69-23CF-44E3-9099-C40C66FF867C}">
                    <a14:compatExt spid="_x0000_s24403"/>
                  </a:ext>
                  <a:ext uri="{FF2B5EF4-FFF2-40B4-BE49-F238E27FC236}">
                    <a16:creationId xmlns:a16="http://schemas.microsoft.com/office/drawing/2014/main" id="{00000000-0008-0000-0100-00005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04" name="Check Box 1876" hidden="1">
                <a:extLst>
                  <a:ext uri="{63B3BB69-23CF-44E3-9099-C40C66FF867C}">
                    <a14:compatExt spid="_x0000_s24404"/>
                  </a:ext>
                  <a:ext uri="{FF2B5EF4-FFF2-40B4-BE49-F238E27FC236}">
                    <a16:creationId xmlns:a16="http://schemas.microsoft.com/office/drawing/2014/main" id="{00000000-0008-0000-0100-00005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05" name="Check Box 1877" hidden="1">
                <a:extLst>
                  <a:ext uri="{63B3BB69-23CF-44E3-9099-C40C66FF867C}">
                    <a14:compatExt spid="_x0000_s24405"/>
                  </a:ext>
                  <a:ext uri="{FF2B5EF4-FFF2-40B4-BE49-F238E27FC236}">
                    <a16:creationId xmlns:a16="http://schemas.microsoft.com/office/drawing/2014/main" id="{00000000-0008-0000-0100-00005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06" name="Check Box 1878" hidden="1">
                <a:extLst>
                  <a:ext uri="{63B3BB69-23CF-44E3-9099-C40C66FF867C}">
                    <a14:compatExt spid="_x0000_s24406"/>
                  </a:ext>
                  <a:ext uri="{FF2B5EF4-FFF2-40B4-BE49-F238E27FC236}">
                    <a16:creationId xmlns:a16="http://schemas.microsoft.com/office/drawing/2014/main" id="{00000000-0008-0000-0100-00005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471</xdr:row>
          <xdr:rowOff>21167</xdr:rowOff>
        </xdr:from>
        <xdr:to>
          <xdr:col>4</xdr:col>
          <xdr:colOff>2570903</xdr:colOff>
          <xdr:row>471</xdr:row>
          <xdr:rowOff>559012</xdr:rowOff>
        </xdr:to>
        <xdr:grpSp>
          <xdr:nvGrpSpPr>
            <xdr:cNvPr id="3096" name="Groupe 3095">
              <a:extLst>
                <a:ext uri="{FF2B5EF4-FFF2-40B4-BE49-F238E27FC236}">
                  <a16:creationId xmlns:a16="http://schemas.microsoft.com/office/drawing/2014/main" id="{00000000-0008-0000-0100-0000180C0000}"/>
                </a:ext>
              </a:extLst>
            </xdr:cNvPr>
            <xdr:cNvGrpSpPr>
              <a:grpSpLocks/>
            </xdr:cNvGrpSpPr>
          </xdr:nvGrpSpPr>
          <xdr:grpSpPr>
            <a:xfrm>
              <a:off x="6779313" y="267006917"/>
              <a:ext cx="2459090" cy="537845"/>
              <a:chOff x="7276715" y="6477638"/>
              <a:chExt cx="2462916" cy="618770"/>
            </a:xfrm>
          </xdr:grpSpPr>
          <xdr:sp macro="" textlink="">
            <xdr:nvSpPr>
              <xdr:cNvPr id="24407" name="Check Box 1879" hidden="1">
                <a:extLst>
                  <a:ext uri="{63B3BB69-23CF-44E3-9099-C40C66FF867C}">
                    <a14:compatExt spid="_x0000_s24407"/>
                  </a:ext>
                  <a:ext uri="{FF2B5EF4-FFF2-40B4-BE49-F238E27FC236}">
                    <a16:creationId xmlns:a16="http://schemas.microsoft.com/office/drawing/2014/main" id="{00000000-0008-0000-0100-00005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08" name="Check Box 1880" hidden="1">
                <a:extLst>
                  <a:ext uri="{63B3BB69-23CF-44E3-9099-C40C66FF867C}">
                    <a14:compatExt spid="_x0000_s24408"/>
                  </a:ext>
                  <a:ext uri="{FF2B5EF4-FFF2-40B4-BE49-F238E27FC236}">
                    <a16:creationId xmlns:a16="http://schemas.microsoft.com/office/drawing/2014/main" id="{00000000-0008-0000-0100-00005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09" name="Check Box 1881" hidden="1">
                <a:extLst>
                  <a:ext uri="{63B3BB69-23CF-44E3-9099-C40C66FF867C}">
                    <a14:compatExt spid="_x0000_s24409"/>
                  </a:ext>
                  <a:ext uri="{FF2B5EF4-FFF2-40B4-BE49-F238E27FC236}">
                    <a16:creationId xmlns:a16="http://schemas.microsoft.com/office/drawing/2014/main" id="{00000000-0008-0000-0100-00005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10" name="Check Box 1882" hidden="1">
                <a:extLst>
                  <a:ext uri="{63B3BB69-23CF-44E3-9099-C40C66FF867C}">
                    <a14:compatExt spid="_x0000_s24410"/>
                  </a:ext>
                  <a:ext uri="{FF2B5EF4-FFF2-40B4-BE49-F238E27FC236}">
                    <a16:creationId xmlns:a16="http://schemas.microsoft.com/office/drawing/2014/main" id="{00000000-0008-0000-0100-00005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472</xdr:row>
          <xdr:rowOff>21167</xdr:rowOff>
        </xdr:from>
        <xdr:to>
          <xdr:col>4</xdr:col>
          <xdr:colOff>2570903</xdr:colOff>
          <xdr:row>472</xdr:row>
          <xdr:rowOff>559012</xdr:rowOff>
        </xdr:to>
        <xdr:grpSp>
          <xdr:nvGrpSpPr>
            <xdr:cNvPr id="3097" name="Groupe 3096">
              <a:extLst>
                <a:ext uri="{FF2B5EF4-FFF2-40B4-BE49-F238E27FC236}">
                  <a16:creationId xmlns:a16="http://schemas.microsoft.com/office/drawing/2014/main" id="{00000000-0008-0000-0100-0000190C0000}"/>
                </a:ext>
              </a:extLst>
            </xdr:cNvPr>
            <xdr:cNvGrpSpPr>
              <a:grpSpLocks/>
            </xdr:cNvGrpSpPr>
          </xdr:nvGrpSpPr>
          <xdr:grpSpPr>
            <a:xfrm>
              <a:off x="6779313" y="267589000"/>
              <a:ext cx="2459090" cy="537845"/>
              <a:chOff x="7276715" y="6477638"/>
              <a:chExt cx="2462916" cy="618770"/>
            </a:xfrm>
          </xdr:grpSpPr>
          <xdr:sp macro="" textlink="">
            <xdr:nvSpPr>
              <xdr:cNvPr id="24411" name="Check Box 1883" hidden="1">
                <a:extLst>
                  <a:ext uri="{63B3BB69-23CF-44E3-9099-C40C66FF867C}">
                    <a14:compatExt spid="_x0000_s24411"/>
                  </a:ext>
                  <a:ext uri="{FF2B5EF4-FFF2-40B4-BE49-F238E27FC236}">
                    <a16:creationId xmlns:a16="http://schemas.microsoft.com/office/drawing/2014/main" id="{00000000-0008-0000-0100-00005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12" name="Check Box 1884" hidden="1">
                <a:extLst>
                  <a:ext uri="{63B3BB69-23CF-44E3-9099-C40C66FF867C}">
                    <a14:compatExt spid="_x0000_s24412"/>
                  </a:ext>
                  <a:ext uri="{FF2B5EF4-FFF2-40B4-BE49-F238E27FC236}">
                    <a16:creationId xmlns:a16="http://schemas.microsoft.com/office/drawing/2014/main" id="{00000000-0008-0000-0100-00005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13" name="Check Box 1885" hidden="1">
                <a:extLst>
                  <a:ext uri="{63B3BB69-23CF-44E3-9099-C40C66FF867C}">
                    <a14:compatExt spid="_x0000_s24413"/>
                  </a:ext>
                  <a:ext uri="{FF2B5EF4-FFF2-40B4-BE49-F238E27FC236}">
                    <a16:creationId xmlns:a16="http://schemas.microsoft.com/office/drawing/2014/main" id="{00000000-0008-0000-0100-00005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14" name="Check Box 1886" hidden="1">
                <a:extLst>
                  <a:ext uri="{63B3BB69-23CF-44E3-9099-C40C66FF867C}">
                    <a14:compatExt spid="_x0000_s24414"/>
                  </a:ext>
                  <a:ext uri="{FF2B5EF4-FFF2-40B4-BE49-F238E27FC236}">
                    <a16:creationId xmlns:a16="http://schemas.microsoft.com/office/drawing/2014/main" id="{00000000-0008-0000-0100-00005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473</xdr:row>
          <xdr:rowOff>21167</xdr:rowOff>
        </xdr:from>
        <xdr:to>
          <xdr:col>4</xdr:col>
          <xdr:colOff>2570903</xdr:colOff>
          <xdr:row>473</xdr:row>
          <xdr:rowOff>559012</xdr:rowOff>
        </xdr:to>
        <xdr:grpSp>
          <xdr:nvGrpSpPr>
            <xdr:cNvPr id="3098" name="Groupe 3097">
              <a:extLst>
                <a:ext uri="{FF2B5EF4-FFF2-40B4-BE49-F238E27FC236}">
                  <a16:creationId xmlns:a16="http://schemas.microsoft.com/office/drawing/2014/main" id="{00000000-0008-0000-0100-00001A0C0000}"/>
                </a:ext>
              </a:extLst>
            </xdr:cNvPr>
            <xdr:cNvGrpSpPr>
              <a:grpSpLocks/>
            </xdr:cNvGrpSpPr>
          </xdr:nvGrpSpPr>
          <xdr:grpSpPr>
            <a:xfrm>
              <a:off x="6779313" y="268171084"/>
              <a:ext cx="2459090" cy="537845"/>
              <a:chOff x="7276715" y="6477638"/>
              <a:chExt cx="2462916" cy="618770"/>
            </a:xfrm>
          </xdr:grpSpPr>
          <xdr:sp macro="" textlink="">
            <xdr:nvSpPr>
              <xdr:cNvPr id="24415" name="Check Box 1887" hidden="1">
                <a:extLst>
                  <a:ext uri="{63B3BB69-23CF-44E3-9099-C40C66FF867C}">
                    <a14:compatExt spid="_x0000_s24415"/>
                  </a:ext>
                  <a:ext uri="{FF2B5EF4-FFF2-40B4-BE49-F238E27FC236}">
                    <a16:creationId xmlns:a16="http://schemas.microsoft.com/office/drawing/2014/main" id="{00000000-0008-0000-0100-00005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16" name="Check Box 1888" hidden="1">
                <a:extLst>
                  <a:ext uri="{63B3BB69-23CF-44E3-9099-C40C66FF867C}">
                    <a14:compatExt spid="_x0000_s24416"/>
                  </a:ext>
                  <a:ext uri="{FF2B5EF4-FFF2-40B4-BE49-F238E27FC236}">
                    <a16:creationId xmlns:a16="http://schemas.microsoft.com/office/drawing/2014/main" id="{00000000-0008-0000-0100-00006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17" name="Check Box 1889" hidden="1">
                <a:extLst>
                  <a:ext uri="{63B3BB69-23CF-44E3-9099-C40C66FF867C}">
                    <a14:compatExt spid="_x0000_s24417"/>
                  </a:ext>
                  <a:ext uri="{FF2B5EF4-FFF2-40B4-BE49-F238E27FC236}">
                    <a16:creationId xmlns:a16="http://schemas.microsoft.com/office/drawing/2014/main" id="{00000000-0008-0000-0100-00006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18" name="Check Box 1890" hidden="1">
                <a:extLst>
                  <a:ext uri="{63B3BB69-23CF-44E3-9099-C40C66FF867C}">
                    <a14:compatExt spid="_x0000_s24418"/>
                  </a:ext>
                  <a:ext uri="{FF2B5EF4-FFF2-40B4-BE49-F238E27FC236}">
                    <a16:creationId xmlns:a16="http://schemas.microsoft.com/office/drawing/2014/main" id="{00000000-0008-0000-0100-00006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474</xdr:row>
          <xdr:rowOff>21167</xdr:rowOff>
        </xdr:from>
        <xdr:to>
          <xdr:col>4</xdr:col>
          <xdr:colOff>2570903</xdr:colOff>
          <xdr:row>474</xdr:row>
          <xdr:rowOff>559012</xdr:rowOff>
        </xdr:to>
        <xdr:grpSp>
          <xdr:nvGrpSpPr>
            <xdr:cNvPr id="3099" name="Groupe 3098">
              <a:extLst>
                <a:ext uri="{FF2B5EF4-FFF2-40B4-BE49-F238E27FC236}">
                  <a16:creationId xmlns:a16="http://schemas.microsoft.com/office/drawing/2014/main" id="{00000000-0008-0000-0100-00001B0C0000}"/>
                </a:ext>
              </a:extLst>
            </xdr:cNvPr>
            <xdr:cNvGrpSpPr>
              <a:grpSpLocks/>
            </xdr:cNvGrpSpPr>
          </xdr:nvGrpSpPr>
          <xdr:grpSpPr>
            <a:xfrm>
              <a:off x="6779313" y="268753167"/>
              <a:ext cx="2459090" cy="537845"/>
              <a:chOff x="7276715" y="6477638"/>
              <a:chExt cx="2462916" cy="618770"/>
            </a:xfrm>
          </xdr:grpSpPr>
          <xdr:sp macro="" textlink="">
            <xdr:nvSpPr>
              <xdr:cNvPr id="24419" name="Check Box 1891" hidden="1">
                <a:extLst>
                  <a:ext uri="{63B3BB69-23CF-44E3-9099-C40C66FF867C}">
                    <a14:compatExt spid="_x0000_s24419"/>
                  </a:ext>
                  <a:ext uri="{FF2B5EF4-FFF2-40B4-BE49-F238E27FC236}">
                    <a16:creationId xmlns:a16="http://schemas.microsoft.com/office/drawing/2014/main" id="{00000000-0008-0000-0100-00006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20" name="Check Box 1892" hidden="1">
                <a:extLst>
                  <a:ext uri="{63B3BB69-23CF-44E3-9099-C40C66FF867C}">
                    <a14:compatExt spid="_x0000_s24420"/>
                  </a:ext>
                  <a:ext uri="{FF2B5EF4-FFF2-40B4-BE49-F238E27FC236}">
                    <a16:creationId xmlns:a16="http://schemas.microsoft.com/office/drawing/2014/main" id="{00000000-0008-0000-0100-00006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21" name="Check Box 1893" hidden="1">
                <a:extLst>
                  <a:ext uri="{63B3BB69-23CF-44E3-9099-C40C66FF867C}">
                    <a14:compatExt spid="_x0000_s24421"/>
                  </a:ext>
                  <a:ext uri="{FF2B5EF4-FFF2-40B4-BE49-F238E27FC236}">
                    <a16:creationId xmlns:a16="http://schemas.microsoft.com/office/drawing/2014/main" id="{00000000-0008-0000-0100-00006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22" name="Check Box 1894" hidden="1">
                <a:extLst>
                  <a:ext uri="{63B3BB69-23CF-44E3-9099-C40C66FF867C}">
                    <a14:compatExt spid="_x0000_s24422"/>
                  </a:ext>
                  <a:ext uri="{FF2B5EF4-FFF2-40B4-BE49-F238E27FC236}">
                    <a16:creationId xmlns:a16="http://schemas.microsoft.com/office/drawing/2014/main" id="{00000000-0008-0000-0100-00006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475</xdr:row>
          <xdr:rowOff>21167</xdr:rowOff>
        </xdr:from>
        <xdr:to>
          <xdr:col>4</xdr:col>
          <xdr:colOff>2570903</xdr:colOff>
          <xdr:row>475</xdr:row>
          <xdr:rowOff>559012</xdr:rowOff>
        </xdr:to>
        <xdr:grpSp>
          <xdr:nvGrpSpPr>
            <xdr:cNvPr id="3100" name="Groupe 3099">
              <a:extLst>
                <a:ext uri="{FF2B5EF4-FFF2-40B4-BE49-F238E27FC236}">
                  <a16:creationId xmlns:a16="http://schemas.microsoft.com/office/drawing/2014/main" id="{00000000-0008-0000-0100-00001C0C0000}"/>
                </a:ext>
              </a:extLst>
            </xdr:cNvPr>
            <xdr:cNvGrpSpPr>
              <a:grpSpLocks/>
            </xdr:cNvGrpSpPr>
          </xdr:nvGrpSpPr>
          <xdr:grpSpPr>
            <a:xfrm>
              <a:off x="6779313" y="269335250"/>
              <a:ext cx="2459090" cy="537845"/>
              <a:chOff x="7276715" y="6477638"/>
              <a:chExt cx="2462916" cy="618770"/>
            </a:xfrm>
          </xdr:grpSpPr>
          <xdr:sp macro="" textlink="">
            <xdr:nvSpPr>
              <xdr:cNvPr id="24423" name="Check Box 1895" hidden="1">
                <a:extLst>
                  <a:ext uri="{63B3BB69-23CF-44E3-9099-C40C66FF867C}">
                    <a14:compatExt spid="_x0000_s24423"/>
                  </a:ext>
                  <a:ext uri="{FF2B5EF4-FFF2-40B4-BE49-F238E27FC236}">
                    <a16:creationId xmlns:a16="http://schemas.microsoft.com/office/drawing/2014/main" id="{00000000-0008-0000-0100-00006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24" name="Check Box 1896" hidden="1">
                <a:extLst>
                  <a:ext uri="{63B3BB69-23CF-44E3-9099-C40C66FF867C}">
                    <a14:compatExt spid="_x0000_s24424"/>
                  </a:ext>
                  <a:ext uri="{FF2B5EF4-FFF2-40B4-BE49-F238E27FC236}">
                    <a16:creationId xmlns:a16="http://schemas.microsoft.com/office/drawing/2014/main" id="{00000000-0008-0000-0100-00006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25" name="Check Box 1897" hidden="1">
                <a:extLst>
                  <a:ext uri="{63B3BB69-23CF-44E3-9099-C40C66FF867C}">
                    <a14:compatExt spid="_x0000_s24425"/>
                  </a:ext>
                  <a:ext uri="{FF2B5EF4-FFF2-40B4-BE49-F238E27FC236}">
                    <a16:creationId xmlns:a16="http://schemas.microsoft.com/office/drawing/2014/main" id="{00000000-0008-0000-0100-00006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26" name="Check Box 1898" hidden="1">
                <a:extLst>
                  <a:ext uri="{63B3BB69-23CF-44E3-9099-C40C66FF867C}">
                    <a14:compatExt spid="_x0000_s24426"/>
                  </a:ext>
                  <a:ext uri="{FF2B5EF4-FFF2-40B4-BE49-F238E27FC236}">
                    <a16:creationId xmlns:a16="http://schemas.microsoft.com/office/drawing/2014/main" id="{00000000-0008-0000-0100-00006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476</xdr:row>
          <xdr:rowOff>21167</xdr:rowOff>
        </xdr:from>
        <xdr:to>
          <xdr:col>4</xdr:col>
          <xdr:colOff>2570903</xdr:colOff>
          <xdr:row>476</xdr:row>
          <xdr:rowOff>559012</xdr:rowOff>
        </xdr:to>
        <xdr:grpSp>
          <xdr:nvGrpSpPr>
            <xdr:cNvPr id="3101" name="Groupe 3100">
              <a:extLst>
                <a:ext uri="{FF2B5EF4-FFF2-40B4-BE49-F238E27FC236}">
                  <a16:creationId xmlns:a16="http://schemas.microsoft.com/office/drawing/2014/main" id="{00000000-0008-0000-0100-00001D0C0000}"/>
                </a:ext>
              </a:extLst>
            </xdr:cNvPr>
            <xdr:cNvGrpSpPr>
              <a:grpSpLocks/>
            </xdr:cNvGrpSpPr>
          </xdr:nvGrpSpPr>
          <xdr:grpSpPr>
            <a:xfrm>
              <a:off x="6779313" y="269917334"/>
              <a:ext cx="2459090" cy="537845"/>
              <a:chOff x="7276715" y="6477638"/>
              <a:chExt cx="2462916" cy="618770"/>
            </a:xfrm>
          </xdr:grpSpPr>
          <xdr:sp macro="" textlink="">
            <xdr:nvSpPr>
              <xdr:cNvPr id="24427" name="Check Box 1899" hidden="1">
                <a:extLst>
                  <a:ext uri="{63B3BB69-23CF-44E3-9099-C40C66FF867C}">
                    <a14:compatExt spid="_x0000_s24427"/>
                  </a:ext>
                  <a:ext uri="{FF2B5EF4-FFF2-40B4-BE49-F238E27FC236}">
                    <a16:creationId xmlns:a16="http://schemas.microsoft.com/office/drawing/2014/main" id="{00000000-0008-0000-0100-00006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28" name="Check Box 1900" hidden="1">
                <a:extLst>
                  <a:ext uri="{63B3BB69-23CF-44E3-9099-C40C66FF867C}">
                    <a14:compatExt spid="_x0000_s24428"/>
                  </a:ext>
                  <a:ext uri="{FF2B5EF4-FFF2-40B4-BE49-F238E27FC236}">
                    <a16:creationId xmlns:a16="http://schemas.microsoft.com/office/drawing/2014/main" id="{00000000-0008-0000-0100-00006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29" name="Check Box 1901" hidden="1">
                <a:extLst>
                  <a:ext uri="{63B3BB69-23CF-44E3-9099-C40C66FF867C}">
                    <a14:compatExt spid="_x0000_s24429"/>
                  </a:ext>
                  <a:ext uri="{FF2B5EF4-FFF2-40B4-BE49-F238E27FC236}">
                    <a16:creationId xmlns:a16="http://schemas.microsoft.com/office/drawing/2014/main" id="{00000000-0008-0000-0100-00006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30" name="Check Box 1902" hidden="1">
                <a:extLst>
                  <a:ext uri="{63B3BB69-23CF-44E3-9099-C40C66FF867C}">
                    <a14:compatExt spid="_x0000_s24430"/>
                  </a:ext>
                  <a:ext uri="{FF2B5EF4-FFF2-40B4-BE49-F238E27FC236}">
                    <a16:creationId xmlns:a16="http://schemas.microsoft.com/office/drawing/2014/main" id="{00000000-0008-0000-0100-00006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477</xdr:row>
          <xdr:rowOff>21167</xdr:rowOff>
        </xdr:from>
        <xdr:to>
          <xdr:col>4</xdr:col>
          <xdr:colOff>2570903</xdr:colOff>
          <xdr:row>477</xdr:row>
          <xdr:rowOff>559012</xdr:rowOff>
        </xdr:to>
        <xdr:grpSp>
          <xdr:nvGrpSpPr>
            <xdr:cNvPr id="3102" name="Groupe 3101">
              <a:extLst>
                <a:ext uri="{FF2B5EF4-FFF2-40B4-BE49-F238E27FC236}">
                  <a16:creationId xmlns:a16="http://schemas.microsoft.com/office/drawing/2014/main" id="{00000000-0008-0000-0100-00001E0C0000}"/>
                </a:ext>
              </a:extLst>
            </xdr:cNvPr>
            <xdr:cNvGrpSpPr>
              <a:grpSpLocks/>
            </xdr:cNvGrpSpPr>
          </xdr:nvGrpSpPr>
          <xdr:grpSpPr>
            <a:xfrm>
              <a:off x="6779313" y="270499417"/>
              <a:ext cx="2459090" cy="537845"/>
              <a:chOff x="7276715" y="6477638"/>
              <a:chExt cx="2462916" cy="618770"/>
            </a:xfrm>
          </xdr:grpSpPr>
          <xdr:sp macro="" textlink="">
            <xdr:nvSpPr>
              <xdr:cNvPr id="24431" name="Check Box 1903" hidden="1">
                <a:extLst>
                  <a:ext uri="{63B3BB69-23CF-44E3-9099-C40C66FF867C}">
                    <a14:compatExt spid="_x0000_s24431"/>
                  </a:ext>
                  <a:ext uri="{FF2B5EF4-FFF2-40B4-BE49-F238E27FC236}">
                    <a16:creationId xmlns:a16="http://schemas.microsoft.com/office/drawing/2014/main" id="{00000000-0008-0000-0100-00006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32" name="Check Box 1904" hidden="1">
                <a:extLst>
                  <a:ext uri="{63B3BB69-23CF-44E3-9099-C40C66FF867C}">
                    <a14:compatExt spid="_x0000_s24432"/>
                  </a:ext>
                  <a:ext uri="{FF2B5EF4-FFF2-40B4-BE49-F238E27FC236}">
                    <a16:creationId xmlns:a16="http://schemas.microsoft.com/office/drawing/2014/main" id="{00000000-0008-0000-0100-00007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33" name="Check Box 1905" hidden="1">
                <a:extLst>
                  <a:ext uri="{63B3BB69-23CF-44E3-9099-C40C66FF867C}">
                    <a14:compatExt spid="_x0000_s24433"/>
                  </a:ext>
                  <a:ext uri="{FF2B5EF4-FFF2-40B4-BE49-F238E27FC236}">
                    <a16:creationId xmlns:a16="http://schemas.microsoft.com/office/drawing/2014/main" id="{00000000-0008-0000-0100-00007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34" name="Check Box 1906" hidden="1">
                <a:extLst>
                  <a:ext uri="{63B3BB69-23CF-44E3-9099-C40C66FF867C}">
                    <a14:compatExt spid="_x0000_s24434"/>
                  </a:ext>
                  <a:ext uri="{FF2B5EF4-FFF2-40B4-BE49-F238E27FC236}">
                    <a16:creationId xmlns:a16="http://schemas.microsoft.com/office/drawing/2014/main" id="{00000000-0008-0000-0100-00007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478</xdr:row>
          <xdr:rowOff>21167</xdr:rowOff>
        </xdr:from>
        <xdr:to>
          <xdr:col>4</xdr:col>
          <xdr:colOff>2570903</xdr:colOff>
          <xdr:row>478</xdr:row>
          <xdr:rowOff>559012</xdr:rowOff>
        </xdr:to>
        <xdr:grpSp>
          <xdr:nvGrpSpPr>
            <xdr:cNvPr id="3103" name="Groupe 3102">
              <a:extLst>
                <a:ext uri="{FF2B5EF4-FFF2-40B4-BE49-F238E27FC236}">
                  <a16:creationId xmlns:a16="http://schemas.microsoft.com/office/drawing/2014/main" id="{00000000-0008-0000-0100-00001F0C0000}"/>
                </a:ext>
              </a:extLst>
            </xdr:cNvPr>
            <xdr:cNvGrpSpPr>
              <a:grpSpLocks/>
            </xdr:cNvGrpSpPr>
          </xdr:nvGrpSpPr>
          <xdr:grpSpPr>
            <a:xfrm>
              <a:off x="6779313" y="271081500"/>
              <a:ext cx="2459090" cy="537845"/>
              <a:chOff x="7276715" y="6477638"/>
              <a:chExt cx="2462916" cy="618770"/>
            </a:xfrm>
          </xdr:grpSpPr>
          <xdr:sp macro="" textlink="">
            <xdr:nvSpPr>
              <xdr:cNvPr id="24435" name="Check Box 1907" hidden="1">
                <a:extLst>
                  <a:ext uri="{63B3BB69-23CF-44E3-9099-C40C66FF867C}">
                    <a14:compatExt spid="_x0000_s24435"/>
                  </a:ext>
                  <a:ext uri="{FF2B5EF4-FFF2-40B4-BE49-F238E27FC236}">
                    <a16:creationId xmlns:a16="http://schemas.microsoft.com/office/drawing/2014/main" id="{00000000-0008-0000-0100-00007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36" name="Check Box 1908" hidden="1">
                <a:extLst>
                  <a:ext uri="{63B3BB69-23CF-44E3-9099-C40C66FF867C}">
                    <a14:compatExt spid="_x0000_s24436"/>
                  </a:ext>
                  <a:ext uri="{FF2B5EF4-FFF2-40B4-BE49-F238E27FC236}">
                    <a16:creationId xmlns:a16="http://schemas.microsoft.com/office/drawing/2014/main" id="{00000000-0008-0000-0100-00007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37" name="Check Box 1909" hidden="1">
                <a:extLst>
                  <a:ext uri="{63B3BB69-23CF-44E3-9099-C40C66FF867C}">
                    <a14:compatExt spid="_x0000_s24437"/>
                  </a:ext>
                  <a:ext uri="{FF2B5EF4-FFF2-40B4-BE49-F238E27FC236}">
                    <a16:creationId xmlns:a16="http://schemas.microsoft.com/office/drawing/2014/main" id="{00000000-0008-0000-0100-00007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38" name="Check Box 1910" hidden="1">
                <a:extLst>
                  <a:ext uri="{63B3BB69-23CF-44E3-9099-C40C66FF867C}">
                    <a14:compatExt spid="_x0000_s24438"/>
                  </a:ext>
                  <a:ext uri="{FF2B5EF4-FFF2-40B4-BE49-F238E27FC236}">
                    <a16:creationId xmlns:a16="http://schemas.microsoft.com/office/drawing/2014/main" id="{00000000-0008-0000-0100-00007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479</xdr:row>
          <xdr:rowOff>21167</xdr:rowOff>
        </xdr:from>
        <xdr:to>
          <xdr:col>4</xdr:col>
          <xdr:colOff>2570903</xdr:colOff>
          <xdr:row>479</xdr:row>
          <xdr:rowOff>559012</xdr:rowOff>
        </xdr:to>
        <xdr:grpSp>
          <xdr:nvGrpSpPr>
            <xdr:cNvPr id="3104" name="Groupe 3103">
              <a:extLst>
                <a:ext uri="{FF2B5EF4-FFF2-40B4-BE49-F238E27FC236}">
                  <a16:creationId xmlns:a16="http://schemas.microsoft.com/office/drawing/2014/main" id="{00000000-0008-0000-0100-0000200C0000}"/>
                </a:ext>
              </a:extLst>
            </xdr:cNvPr>
            <xdr:cNvGrpSpPr>
              <a:grpSpLocks/>
            </xdr:cNvGrpSpPr>
          </xdr:nvGrpSpPr>
          <xdr:grpSpPr>
            <a:xfrm>
              <a:off x="6779313" y="271663584"/>
              <a:ext cx="2459090" cy="537845"/>
              <a:chOff x="7276715" y="6477638"/>
              <a:chExt cx="2462916" cy="618770"/>
            </a:xfrm>
          </xdr:grpSpPr>
          <xdr:sp macro="" textlink="">
            <xdr:nvSpPr>
              <xdr:cNvPr id="24439" name="Check Box 1911" hidden="1">
                <a:extLst>
                  <a:ext uri="{63B3BB69-23CF-44E3-9099-C40C66FF867C}">
                    <a14:compatExt spid="_x0000_s24439"/>
                  </a:ext>
                  <a:ext uri="{FF2B5EF4-FFF2-40B4-BE49-F238E27FC236}">
                    <a16:creationId xmlns:a16="http://schemas.microsoft.com/office/drawing/2014/main" id="{00000000-0008-0000-0100-00007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40" name="Check Box 1912" hidden="1">
                <a:extLst>
                  <a:ext uri="{63B3BB69-23CF-44E3-9099-C40C66FF867C}">
                    <a14:compatExt spid="_x0000_s24440"/>
                  </a:ext>
                  <a:ext uri="{FF2B5EF4-FFF2-40B4-BE49-F238E27FC236}">
                    <a16:creationId xmlns:a16="http://schemas.microsoft.com/office/drawing/2014/main" id="{00000000-0008-0000-0100-00007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41" name="Check Box 1913" hidden="1">
                <a:extLst>
                  <a:ext uri="{63B3BB69-23CF-44E3-9099-C40C66FF867C}">
                    <a14:compatExt spid="_x0000_s24441"/>
                  </a:ext>
                  <a:ext uri="{FF2B5EF4-FFF2-40B4-BE49-F238E27FC236}">
                    <a16:creationId xmlns:a16="http://schemas.microsoft.com/office/drawing/2014/main" id="{00000000-0008-0000-0100-00007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42" name="Check Box 1914" hidden="1">
                <a:extLst>
                  <a:ext uri="{63B3BB69-23CF-44E3-9099-C40C66FF867C}">
                    <a14:compatExt spid="_x0000_s24442"/>
                  </a:ext>
                  <a:ext uri="{FF2B5EF4-FFF2-40B4-BE49-F238E27FC236}">
                    <a16:creationId xmlns:a16="http://schemas.microsoft.com/office/drawing/2014/main" id="{00000000-0008-0000-0100-00007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480</xdr:row>
          <xdr:rowOff>21167</xdr:rowOff>
        </xdr:from>
        <xdr:to>
          <xdr:col>4</xdr:col>
          <xdr:colOff>2570903</xdr:colOff>
          <xdr:row>480</xdr:row>
          <xdr:rowOff>559012</xdr:rowOff>
        </xdr:to>
        <xdr:grpSp>
          <xdr:nvGrpSpPr>
            <xdr:cNvPr id="3105" name="Groupe 3104">
              <a:extLst>
                <a:ext uri="{FF2B5EF4-FFF2-40B4-BE49-F238E27FC236}">
                  <a16:creationId xmlns:a16="http://schemas.microsoft.com/office/drawing/2014/main" id="{00000000-0008-0000-0100-0000210C0000}"/>
                </a:ext>
              </a:extLst>
            </xdr:cNvPr>
            <xdr:cNvGrpSpPr>
              <a:grpSpLocks/>
            </xdr:cNvGrpSpPr>
          </xdr:nvGrpSpPr>
          <xdr:grpSpPr>
            <a:xfrm>
              <a:off x="6779313" y="272245667"/>
              <a:ext cx="2459090" cy="537845"/>
              <a:chOff x="7276715" y="6477638"/>
              <a:chExt cx="2462916" cy="618770"/>
            </a:xfrm>
          </xdr:grpSpPr>
          <xdr:sp macro="" textlink="">
            <xdr:nvSpPr>
              <xdr:cNvPr id="24443" name="Check Box 1915" hidden="1">
                <a:extLst>
                  <a:ext uri="{63B3BB69-23CF-44E3-9099-C40C66FF867C}">
                    <a14:compatExt spid="_x0000_s24443"/>
                  </a:ext>
                  <a:ext uri="{FF2B5EF4-FFF2-40B4-BE49-F238E27FC236}">
                    <a16:creationId xmlns:a16="http://schemas.microsoft.com/office/drawing/2014/main" id="{00000000-0008-0000-0100-00007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44" name="Check Box 1916" hidden="1">
                <a:extLst>
                  <a:ext uri="{63B3BB69-23CF-44E3-9099-C40C66FF867C}">
                    <a14:compatExt spid="_x0000_s24444"/>
                  </a:ext>
                  <a:ext uri="{FF2B5EF4-FFF2-40B4-BE49-F238E27FC236}">
                    <a16:creationId xmlns:a16="http://schemas.microsoft.com/office/drawing/2014/main" id="{00000000-0008-0000-0100-00007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45" name="Check Box 1917" hidden="1">
                <a:extLst>
                  <a:ext uri="{63B3BB69-23CF-44E3-9099-C40C66FF867C}">
                    <a14:compatExt spid="_x0000_s24445"/>
                  </a:ext>
                  <a:ext uri="{FF2B5EF4-FFF2-40B4-BE49-F238E27FC236}">
                    <a16:creationId xmlns:a16="http://schemas.microsoft.com/office/drawing/2014/main" id="{00000000-0008-0000-0100-00007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46" name="Check Box 1918" hidden="1">
                <a:extLst>
                  <a:ext uri="{63B3BB69-23CF-44E3-9099-C40C66FF867C}">
                    <a14:compatExt spid="_x0000_s24446"/>
                  </a:ext>
                  <a:ext uri="{FF2B5EF4-FFF2-40B4-BE49-F238E27FC236}">
                    <a16:creationId xmlns:a16="http://schemas.microsoft.com/office/drawing/2014/main" id="{00000000-0008-0000-0100-00007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481</xdr:row>
          <xdr:rowOff>21167</xdr:rowOff>
        </xdr:from>
        <xdr:to>
          <xdr:col>4</xdr:col>
          <xdr:colOff>2570903</xdr:colOff>
          <xdr:row>481</xdr:row>
          <xdr:rowOff>559012</xdr:rowOff>
        </xdr:to>
        <xdr:grpSp>
          <xdr:nvGrpSpPr>
            <xdr:cNvPr id="3106" name="Groupe 3105">
              <a:extLst>
                <a:ext uri="{FF2B5EF4-FFF2-40B4-BE49-F238E27FC236}">
                  <a16:creationId xmlns:a16="http://schemas.microsoft.com/office/drawing/2014/main" id="{00000000-0008-0000-0100-0000220C0000}"/>
                </a:ext>
              </a:extLst>
            </xdr:cNvPr>
            <xdr:cNvGrpSpPr>
              <a:grpSpLocks/>
            </xdr:cNvGrpSpPr>
          </xdr:nvGrpSpPr>
          <xdr:grpSpPr>
            <a:xfrm>
              <a:off x="6779313" y="272827750"/>
              <a:ext cx="2459090" cy="537845"/>
              <a:chOff x="7276715" y="6477638"/>
              <a:chExt cx="2462916" cy="618770"/>
            </a:xfrm>
          </xdr:grpSpPr>
          <xdr:sp macro="" textlink="">
            <xdr:nvSpPr>
              <xdr:cNvPr id="24447" name="Check Box 1919" hidden="1">
                <a:extLst>
                  <a:ext uri="{63B3BB69-23CF-44E3-9099-C40C66FF867C}">
                    <a14:compatExt spid="_x0000_s24447"/>
                  </a:ext>
                  <a:ext uri="{FF2B5EF4-FFF2-40B4-BE49-F238E27FC236}">
                    <a16:creationId xmlns:a16="http://schemas.microsoft.com/office/drawing/2014/main" id="{00000000-0008-0000-0100-00007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48" name="Check Box 1920" hidden="1">
                <a:extLst>
                  <a:ext uri="{63B3BB69-23CF-44E3-9099-C40C66FF867C}">
                    <a14:compatExt spid="_x0000_s24448"/>
                  </a:ext>
                  <a:ext uri="{FF2B5EF4-FFF2-40B4-BE49-F238E27FC236}">
                    <a16:creationId xmlns:a16="http://schemas.microsoft.com/office/drawing/2014/main" id="{00000000-0008-0000-0100-00008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49" name="Check Box 1921" hidden="1">
                <a:extLst>
                  <a:ext uri="{63B3BB69-23CF-44E3-9099-C40C66FF867C}">
                    <a14:compatExt spid="_x0000_s24449"/>
                  </a:ext>
                  <a:ext uri="{FF2B5EF4-FFF2-40B4-BE49-F238E27FC236}">
                    <a16:creationId xmlns:a16="http://schemas.microsoft.com/office/drawing/2014/main" id="{00000000-0008-0000-0100-00008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50" name="Check Box 1922" hidden="1">
                <a:extLst>
                  <a:ext uri="{63B3BB69-23CF-44E3-9099-C40C66FF867C}">
                    <a14:compatExt spid="_x0000_s24450"/>
                  </a:ext>
                  <a:ext uri="{FF2B5EF4-FFF2-40B4-BE49-F238E27FC236}">
                    <a16:creationId xmlns:a16="http://schemas.microsoft.com/office/drawing/2014/main" id="{00000000-0008-0000-0100-00008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482</xdr:row>
          <xdr:rowOff>21167</xdr:rowOff>
        </xdr:from>
        <xdr:to>
          <xdr:col>4</xdr:col>
          <xdr:colOff>2570903</xdr:colOff>
          <xdr:row>482</xdr:row>
          <xdr:rowOff>559012</xdr:rowOff>
        </xdr:to>
        <xdr:grpSp>
          <xdr:nvGrpSpPr>
            <xdr:cNvPr id="3107" name="Groupe 3106">
              <a:extLst>
                <a:ext uri="{FF2B5EF4-FFF2-40B4-BE49-F238E27FC236}">
                  <a16:creationId xmlns:a16="http://schemas.microsoft.com/office/drawing/2014/main" id="{00000000-0008-0000-0100-0000230C0000}"/>
                </a:ext>
              </a:extLst>
            </xdr:cNvPr>
            <xdr:cNvGrpSpPr>
              <a:grpSpLocks/>
            </xdr:cNvGrpSpPr>
          </xdr:nvGrpSpPr>
          <xdr:grpSpPr>
            <a:xfrm>
              <a:off x="6779313" y="273409834"/>
              <a:ext cx="2459090" cy="537845"/>
              <a:chOff x="7276715" y="6477638"/>
              <a:chExt cx="2462916" cy="618770"/>
            </a:xfrm>
          </xdr:grpSpPr>
          <xdr:sp macro="" textlink="">
            <xdr:nvSpPr>
              <xdr:cNvPr id="24451" name="Check Box 1923" hidden="1">
                <a:extLst>
                  <a:ext uri="{63B3BB69-23CF-44E3-9099-C40C66FF867C}">
                    <a14:compatExt spid="_x0000_s24451"/>
                  </a:ext>
                  <a:ext uri="{FF2B5EF4-FFF2-40B4-BE49-F238E27FC236}">
                    <a16:creationId xmlns:a16="http://schemas.microsoft.com/office/drawing/2014/main" id="{00000000-0008-0000-0100-00008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52" name="Check Box 1924" hidden="1">
                <a:extLst>
                  <a:ext uri="{63B3BB69-23CF-44E3-9099-C40C66FF867C}">
                    <a14:compatExt spid="_x0000_s24452"/>
                  </a:ext>
                  <a:ext uri="{FF2B5EF4-FFF2-40B4-BE49-F238E27FC236}">
                    <a16:creationId xmlns:a16="http://schemas.microsoft.com/office/drawing/2014/main" id="{00000000-0008-0000-0100-00008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53" name="Check Box 1925" hidden="1">
                <a:extLst>
                  <a:ext uri="{63B3BB69-23CF-44E3-9099-C40C66FF867C}">
                    <a14:compatExt spid="_x0000_s24453"/>
                  </a:ext>
                  <a:ext uri="{FF2B5EF4-FFF2-40B4-BE49-F238E27FC236}">
                    <a16:creationId xmlns:a16="http://schemas.microsoft.com/office/drawing/2014/main" id="{00000000-0008-0000-0100-00008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54" name="Check Box 1926" hidden="1">
                <a:extLst>
                  <a:ext uri="{63B3BB69-23CF-44E3-9099-C40C66FF867C}">
                    <a14:compatExt spid="_x0000_s24454"/>
                  </a:ext>
                  <a:ext uri="{FF2B5EF4-FFF2-40B4-BE49-F238E27FC236}">
                    <a16:creationId xmlns:a16="http://schemas.microsoft.com/office/drawing/2014/main" id="{00000000-0008-0000-0100-00008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483</xdr:row>
          <xdr:rowOff>21167</xdr:rowOff>
        </xdr:from>
        <xdr:to>
          <xdr:col>4</xdr:col>
          <xdr:colOff>2570903</xdr:colOff>
          <xdr:row>483</xdr:row>
          <xdr:rowOff>559012</xdr:rowOff>
        </xdr:to>
        <xdr:grpSp>
          <xdr:nvGrpSpPr>
            <xdr:cNvPr id="3108" name="Groupe 3107">
              <a:extLst>
                <a:ext uri="{FF2B5EF4-FFF2-40B4-BE49-F238E27FC236}">
                  <a16:creationId xmlns:a16="http://schemas.microsoft.com/office/drawing/2014/main" id="{00000000-0008-0000-0100-0000240C0000}"/>
                </a:ext>
              </a:extLst>
            </xdr:cNvPr>
            <xdr:cNvGrpSpPr>
              <a:grpSpLocks/>
            </xdr:cNvGrpSpPr>
          </xdr:nvGrpSpPr>
          <xdr:grpSpPr>
            <a:xfrm>
              <a:off x="6779313" y="273991917"/>
              <a:ext cx="2459090" cy="537845"/>
              <a:chOff x="7276715" y="6477638"/>
              <a:chExt cx="2462916" cy="618770"/>
            </a:xfrm>
          </xdr:grpSpPr>
          <xdr:sp macro="" textlink="">
            <xdr:nvSpPr>
              <xdr:cNvPr id="24455" name="Check Box 1927" hidden="1">
                <a:extLst>
                  <a:ext uri="{63B3BB69-23CF-44E3-9099-C40C66FF867C}">
                    <a14:compatExt spid="_x0000_s24455"/>
                  </a:ext>
                  <a:ext uri="{FF2B5EF4-FFF2-40B4-BE49-F238E27FC236}">
                    <a16:creationId xmlns:a16="http://schemas.microsoft.com/office/drawing/2014/main" id="{00000000-0008-0000-0100-00008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56" name="Check Box 1928" hidden="1">
                <a:extLst>
                  <a:ext uri="{63B3BB69-23CF-44E3-9099-C40C66FF867C}">
                    <a14:compatExt spid="_x0000_s24456"/>
                  </a:ext>
                  <a:ext uri="{FF2B5EF4-FFF2-40B4-BE49-F238E27FC236}">
                    <a16:creationId xmlns:a16="http://schemas.microsoft.com/office/drawing/2014/main" id="{00000000-0008-0000-0100-00008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57" name="Check Box 1929" hidden="1">
                <a:extLst>
                  <a:ext uri="{63B3BB69-23CF-44E3-9099-C40C66FF867C}">
                    <a14:compatExt spid="_x0000_s24457"/>
                  </a:ext>
                  <a:ext uri="{FF2B5EF4-FFF2-40B4-BE49-F238E27FC236}">
                    <a16:creationId xmlns:a16="http://schemas.microsoft.com/office/drawing/2014/main" id="{00000000-0008-0000-0100-00008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58" name="Check Box 1930" hidden="1">
                <a:extLst>
                  <a:ext uri="{63B3BB69-23CF-44E3-9099-C40C66FF867C}">
                    <a14:compatExt spid="_x0000_s24458"/>
                  </a:ext>
                  <a:ext uri="{FF2B5EF4-FFF2-40B4-BE49-F238E27FC236}">
                    <a16:creationId xmlns:a16="http://schemas.microsoft.com/office/drawing/2014/main" id="{00000000-0008-0000-0100-00008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484</xdr:row>
          <xdr:rowOff>21167</xdr:rowOff>
        </xdr:from>
        <xdr:to>
          <xdr:col>4</xdr:col>
          <xdr:colOff>2570903</xdr:colOff>
          <xdr:row>484</xdr:row>
          <xdr:rowOff>559012</xdr:rowOff>
        </xdr:to>
        <xdr:grpSp>
          <xdr:nvGrpSpPr>
            <xdr:cNvPr id="3109" name="Groupe 3108">
              <a:extLst>
                <a:ext uri="{FF2B5EF4-FFF2-40B4-BE49-F238E27FC236}">
                  <a16:creationId xmlns:a16="http://schemas.microsoft.com/office/drawing/2014/main" id="{00000000-0008-0000-0100-0000250C0000}"/>
                </a:ext>
              </a:extLst>
            </xdr:cNvPr>
            <xdr:cNvGrpSpPr>
              <a:grpSpLocks/>
            </xdr:cNvGrpSpPr>
          </xdr:nvGrpSpPr>
          <xdr:grpSpPr>
            <a:xfrm>
              <a:off x="6779313" y="274574000"/>
              <a:ext cx="2459090" cy="537845"/>
              <a:chOff x="7276715" y="6477638"/>
              <a:chExt cx="2462916" cy="618770"/>
            </a:xfrm>
          </xdr:grpSpPr>
          <xdr:sp macro="" textlink="">
            <xdr:nvSpPr>
              <xdr:cNvPr id="24459" name="Check Box 1931" hidden="1">
                <a:extLst>
                  <a:ext uri="{63B3BB69-23CF-44E3-9099-C40C66FF867C}">
                    <a14:compatExt spid="_x0000_s24459"/>
                  </a:ext>
                  <a:ext uri="{FF2B5EF4-FFF2-40B4-BE49-F238E27FC236}">
                    <a16:creationId xmlns:a16="http://schemas.microsoft.com/office/drawing/2014/main" id="{00000000-0008-0000-0100-00008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60" name="Check Box 1932" hidden="1">
                <a:extLst>
                  <a:ext uri="{63B3BB69-23CF-44E3-9099-C40C66FF867C}">
                    <a14:compatExt spid="_x0000_s24460"/>
                  </a:ext>
                  <a:ext uri="{FF2B5EF4-FFF2-40B4-BE49-F238E27FC236}">
                    <a16:creationId xmlns:a16="http://schemas.microsoft.com/office/drawing/2014/main" id="{00000000-0008-0000-0100-00008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61" name="Check Box 1933" hidden="1">
                <a:extLst>
                  <a:ext uri="{63B3BB69-23CF-44E3-9099-C40C66FF867C}">
                    <a14:compatExt spid="_x0000_s24461"/>
                  </a:ext>
                  <a:ext uri="{FF2B5EF4-FFF2-40B4-BE49-F238E27FC236}">
                    <a16:creationId xmlns:a16="http://schemas.microsoft.com/office/drawing/2014/main" id="{00000000-0008-0000-0100-00008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62" name="Check Box 1934" hidden="1">
                <a:extLst>
                  <a:ext uri="{63B3BB69-23CF-44E3-9099-C40C66FF867C}">
                    <a14:compatExt spid="_x0000_s24462"/>
                  </a:ext>
                  <a:ext uri="{FF2B5EF4-FFF2-40B4-BE49-F238E27FC236}">
                    <a16:creationId xmlns:a16="http://schemas.microsoft.com/office/drawing/2014/main" id="{00000000-0008-0000-0100-00008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485</xdr:row>
          <xdr:rowOff>21167</xdr:rowOff>
        </xdr:from>
        <xdr:to>
          <xdr:col>4</xdr:col>
          <xdr:colOff>2570903</xdr:colOff>
          <xdr:row>485</xdr:row>
          <xdr:rowOff>559012</xdr:rowOff>
        </xdr:to>
        <xdr:grpSp>
          <xdr:nvGrpSpPr>
            <xdr:cNvPr id="3110" name="Groupe 3109">
              <a:extLst>
                <a:ext uri="{FF2B5EF4-FFF2-40B4-BE49-F238E27FC236}">
                  <a16:creationId xmlns:a16="http://schemas.microsoft.com/office/drawing/2014/main" id="{00000000-0008-0000-0100-0000260C0000}"/>
                </a:ext>
              </a:extLst>
            </xdr:cNvPr>
            <xdr:cNvGrpSpPr>
              <a:grpSpLocks/>
            </xdr:cNvGrpSpPr>
          </xdr:nvGrpSpPr>
          <xdr:grpSpPr>
            <a:xfrm>
              <a:off x="6779313" y="275156084"/>
              <a:ext cx="2459090" cy="537845"/>
              <a:chOff x="7276715" y="6477638"/>
              <a:chExt cx="2462916" cy="618770"/>
            </a:xfrm>
          </xdr:grpSpPr>
          <xdr:sp macro="" textlink="">
            <xdr:nvSpPr>
              <xdr:cNvPr id="24463" name="Check Box 1935" hidden="1">
                <a:extLst>
                  <a:ext uri="{63B3BB69-23CF-44E3-9099-C40C66FF867C}">
                    <a14:compatExt spid="_x0000_s24463"/>
                  </a:ext>
                  <a:ext uri="{FF2B5EF4-FFF2-40B4-BE49-F238E27FC236}">
                    <a16:creationId xmlns:a16="http://schemas.microsoft.com/office/drawing/2014/main" id="{00000000-0008-0000-0100-00008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64" name="Check Box 1936" hidden="1">
                <a:extLst>
                  <a:ext uri="{63B3BB69-23CF-44E3-9099-C40C66FF867C}">
                    <a14:compatExt spid="_x0000_s24464"/>
                  </a:ext>
                  <a:ext uri="{FF2B5EF4-FFF2-40B4-BE49-F238E27FC236}">
                    <a16:creationId xmlns:a16="http://schemas.microsoft.com/office/drawing/2014/main" id="{00000000-0008-0000-0100-00009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65" name="Check Box 1937" hidden="1">
                <a:extLst>
                  <a:ext uri="{63B3BB69-23CF-44E3-9099-C40C66FF867C}">
                    <a14:compatExt spid="_x0000_s24465"/>
                  </a:ext>
                  <a:ext uri="{FF2B5EF4-FFF2-40B4-BE49-F238E27FC236}">
                    <a16:creationId xmlns:a16="http://schemas.microsoft.com/office/drawing/2014/main" id="{00000000-0008-0000-0100-00009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66" name="Check Box 1938" hidden="1">
                <a:extLst>
                  <a:ext uri="{63B3BB69-23CF-44E3-9099-C40C66FF867C}">
                    <a14:compatExt spid="_x0000_s24466"/>
                  </a:ext>
                  <a:ext uri="{FF2B5EF4-FFF2-40B4-BE49-F238E27FC236}">
                    <a16:creationId xmlns:a16="http://schemas.microsoft.com/office/drawing/2014/main" id="{00000000-0008-0000-0100-00009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486</xdr:row>
          <xdr:rowOff>21167</xdr:rowOff>
        </xdr:from>
        <xdr:to>
          <xdr:col>4</xdr:col>
          <xdr:colOff>2570903</xdr:colOff>
          <xdr:row>486</xdr:row>
          <xdr:rowOff>559012</xdr:rowOff>
        </xdr:to>
        <xdr:grpSp>
          <xdr:nvGrpSpPr>
            <xdr:cNvPr id="3111" name="Groupe 3110">
              <a:extLst>
                <a:ext uri="{FF2B5EF4-FFF2-40B4-BE49-F238E27FC236}">
                  <a16:creationId xmlns:a16="http://schemas.microsoft.com/office/drawing/2014/main" id="{00000000-0008-0000-0100-0000270C0000}"/>
                </a:ext>
              </a:extLst>
            </xdr:cNvPr>
            <xdr:cNvGrpSpPr>
              <a:grpSpLocks/>
            </xdr:cNvGrpSpPr>
          </xdr:nvGrpSpPr>
          <xdr:grpSpPr>
            <a:xfrm>
              <a:off x="6779313" y="275738167"/>
              <a:ext cx="2459090" cy="537845"/>
              <a:chOff x="7276715" y="6477638"/>
              <a:chExt cx="2462916" cy="618770"/>
            </a:xfrm>
          </xdr:grpSpPr>
          <xdr:sp macro="" textlink="">
            <xdr:nvSpPr>
              <xdr:cNvPr id="24467" name="Check Box 1939" hidden="1">
                <a:extLst>
                  <a:ext uri="{63B3BB69-23CF-44E3-9099-C40C66FF867C}">
                    <a14:compatExt spid="_x0000_s24467"/>
                  </a:ext>
                  <a:ext uri="{FF2B5EF4-FFF2-40B4-BE49-F238E27FC236}">
                    <a16:creationId xmlns:a16="http://schemas.microsoft.com/office/drawing/2014/main" id="{00000000-0008-0000-0100-00009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68" name="Check Box 1940" hidden="1">
                <a:extLst>
                  <a:ext uri="{63B3BB69-23CF-44E3-9099-C40C66FF867C}">
                    <a14:compatExt spid="_x0000_s24468"/>
                  </a:ext>
                  <a:ext uri="{FF2B5EF4-FFF2-40B4-BE49-F238E27FC236}">
                    <a16:creationId xmlns:a16="http://schemas.microsoft.com/office/drawing/2014/main" id="{00000000-0008-0000-0100-00009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69" name="Check Box 1941" hidden="1">
                <a:extLst>
                  <a:ext uri="{63B3BB69-23CF-44E3-9099-C40C66FF867C}">
                    <a14:compatExt spid="_x0000_s24469"/>
                  </a:ext>
                  <a:ext uri="{FF2B5EF4-FFF2-40B4-BE49-F238E27FC236}">
                    <a16:creationId xmlns:a16="http://schemas.microsoft.com/office/drawing/2014/main" id="{00000000-0008-0000-0100-00009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70" name="Check Box 1942" hidden="1">
                <a:extLst>
                  <a:ext uri="{63B3BB69-23CF-44E3-9099-C40C66FF867C}">
                    <a14:compatExt spid="_x0000_s24470"/>
                  </a:ext>
                  <a:ext uri="{FF2B5EF4-FFF2-40B4-BE49-F238E27FC236}">
                    <a16:creationId xmlns:a16="http://schemas.microsoft.com/office/drawing/2014/main" id="{00000000-0008-0000-0100-00009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487</xdr:row>
          <xdr:rowOff>21167</xdr:rowOff>
        </xdr:from>
        <xdr:to>
          <xdr:col>4</xdr:col>
          <xdr:colOff>2570903</xdr:colOff>
          <xdr:row>487</xdr:row>
          <xdr:rowOff>559012</xdr:rowOff>
        </xdr:to>
        <xdr:grpSp>
          <xdr:nvGrpSpPr>
            <xdr:cNvPr id="3112" name="Groupe 3111">
              <a:extLst>
                <a:ext uri="{FF2B5EF4-FFF2-40B4-BE49-F238E27FC236}">
                  <a16:creationId xmlns:a16="http://schemas.microsoft.com/office/drawing/2014/main" id="{00000000-0008-0000-0100-0000280C0000}"/>
                </a:ext>
              </a:extLst>
            </xdr:cNvPr>
            <xdr:cNvGrpSpPr>
              <a:grpSpLocks/>
            </xdr:cNvGrpSpPr>
          </xdr:nvGrpSpPr>
          <xdr:grpSpPr>
            <a:xfrm>
              <a:off x="6779313" y="276320250"/>
              <a:ext cx="2459090" cy="537845"/>
              <a:chOff x="7276715" y="6477638"/>
              <a:chExt cx="2462916" cy="618770"/>
            </a:xfrm>
          </xdr:grpSpPr>
          <xdr:sp macro="" textlink="">
            <xdr:nvSpPr>
              <xdr:cNvPr id="24471" name="Check Box 1943" hidden="1">
                <a:extLst>
                  <a:ext uri="{63B3BB69-23CF-44E3-9099-C40C66FF867C}">
                    <a14:compatExt spid="_x0000_s24471"/>
                  </a:ext>
                  <a:ext uri="{FF2B5EF4-FFF2-40B4-BE49-F238E27FC236}">
                    <a16:creationId xmlns:a16="http://schemas.microsoft.com/office/drawing/2014/main" id="{00000000-0008-0000-0100-00009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72" name="Check Box 1944" hidden="1">
                <a:extLst>
                  <a:ext uri="{63B3BB69-23CF-44E3-9099-C40C66FF867C}">
                    <a14:compatExt spid="_x0000_s24472"/>
                  </a:ext>
                  <a:ext uri="{FF2B5EF4-FFF2-40B4-BE49-F238E27FC236}">
                    <a16:creationId xmlns:a16="http://schemas.microsoft.com/office/drawing/2014/main" id="{00000000-0008-0000-0100-00009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73" name="Check Box 1945" hidden="1">
                <a:extLst>
                  <a:ext uri="{63B3BB69-23CF-44E3-9099-C40C66FF867C}">
                    <a14:compatExt spid="_x0000_s24473"/>
                  </a:ext>
                  <a:ext uri="{FF2B5EF4-FFF2-40B4-BE49-F238E27FC236}">
                    <a16:creationId xmlns:a16="http://schemas.microsoft.com/office/drawing/2014/main" id="{00000000-0008-0000-0100-00009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74" name="Check Box 1946" hidden="1">
                <a:extLst>
                  <a:ext uri="{63B3BB69-23CF-44E3-9099-C40C66FF867C}">
                    <a14:compatExt spid="_x0000_s24474"/>
                  </a:ext>
                  <a:ext uri="{FF2B5EF4-FFF2-40B4-BE49-F238E27FC236}">
                    <a16:creationId xmlns:a16="http://schemas.microsoft.com/office/drawing/2014/main" id="{00000000-0008-0000-0100-00009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488</xdr:row>
          <xdr:rowOff>21167</xdr:rowOff>
        </xdr:from>
        <xdr:to>
          <xdr:col>4</xdr:col>
          <xdr:colOff>2570903</xdr:colOff>
          <xdr:row>488</xdr:row>
          <xdr:rowOff>559012</xdr:rowOff>
        </xdr:to>
        <xdr:grpSp>
          <xdr:nvGrpSpPr>
            <xdr:cNvPr id="3113" name="Groupe 3112">
              <a:extLst>
                <a:ext uri="{FF2B5EF4-FFF2-40B4-BE49-F238E27FC236}">
                  <a16:creationId xmlns:a16="http://schemas.microsoft.com/office/drawing/2014/main" id="{00000000-0008-0000-0100-0000290C0000}"/>
                </a:ext>
              </a:extLst>
            </xdr:cNvPr>
            <xdr:cNvGrpSpPr>
              <a:grpSpLocks/>
            </xdr:cNvGrpSpPr>
          </xdr:nvGrpSpPr>
          <xdr:grpSpPr>
            <a:xfrm>
              <a:off x="6779313" y="276902334"/>
              <a:ext cx="2459090" cy="537845"/>
              <a:chOff x="7276715" y="6477638"/>
              <a:chExt cx="2462916" cy="618770"/>
            </a:xfrm>
          </xdr:grpSpPr>
          <xdr:sp macro="" textlink="">
            <xdr:nvSpPr>
              <xdr:cNvPr id="24475" name="Check Box 1947" hidden="1">
                <a:extLst>
                  <a:ext uri="{63B3BB69-23CF-44E3-9099-C40C66FF867C}">
                    <a14:compatExt spid="_x0000_s24475"/>
                  </a:ext>
                  <a:ext uri="{FF2B5EF4-FFF2-40B4-BE49-F238E27FC236}">
                    <a16:creationId xmlns:a16="http://schemas.microsoft.com/office/drawing/2014/main" id="{00000000-0008-0000-0100-00009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76" name="Check Box 1948" hidden="1">
                <a:extLst>
                  <a:ext uri="{63B3BB69-23CF-44E3-9099-C40C66FF867C}">
                    <a14:compatExt spid="_x0000_s24476"/>
                  </a:ext>
                  <a:ext uri="{FF2B5EF4-FFF2-40B4-BE49-F238E27FC236}">
                    <a16:creationId xmlns:a16="http://schemas.microsoft.com/office/drawing/2014/main" id="{00000000-0008-0000-0100-00009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77" name="Check Box 1949" hidden="1">
                <a:extLst>
                  <a:ext uri="{63B3BB69-23CF-44E3-9099-C40C66FF867C}">
                    <a14:compatExt spid="_x0000_s24477"/>
                  </a:ext>
                  <a:ext uri="{FF2B5EF4-FFF2-40B4-BE49-F238E27FC236}">
                    <a16:creationId xmlns:a16="http://schemas.microsoft.com/office/drawing/2014/main" id="{00000000-0008-0000-0100-00009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78" name="Check Box 1950" hidden="1">
                <a:extLst>
                  <a:ext uri="{63B3BB69-23CF-44E3-9099-C40C66FF867C}">
                    <a14:compatExt spid="_x0000_s24478"/>
                  </a:ext>
                  <a:ext uri="{FF2B5EF4-FFF2-40B4-BE49-F238E27FC236}">
                    <a16:creationId xmlns:a16="http://schemas.microsoft.com/office/drawing/2014/main" id="{00000000-0008-0000-0100-00009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489</xdr:row>
          <xdr:rowOff>21167</xdr:rowOff>
        </xdr:from>
        <xdr:to>
          <xdr:col>4</xdr:col>
          <xdr:colOff>2570903</xdr:colOff>
          <xdr:row>489</xdr:row>
          <xdr:rowOff>559012</xdr:rowOff>
        </xdr:to>
        <xdr:grpSp>
          <xdr:nvGrpSpPr>
            <xdr:cNvPr id="3114" name="Groupe 3113">
              <a:extLst>
                <a:ext uri="{FF2B5EF4-FFF2-40B4-BE49-F238E27FC236}">
                  <a16:creationId xmlns:a16="http://schemas.microsoft.com/office/drawing/2014/main" id="{00000000-0008-0000-0100-00002A0C0000}"/>
                </a:ext>
              </a:extLst>
            </xdr:cNvPr>
            <xdr:cNvGrpSpPr>
              <a:grpSpLocks/>
            </xdr:cNvGrpSpPr>
          </xdr:nvGrpSpPr>
          <xdr:grpSpPr>
            <a:xfrm>
              <a:off x="6779313" y="277484417"/>
              <a:ext cx="2459090" cy="537845"/>
              <a:chOff x="7276715" y="6477638"/>
              <a:chExt cx="2462916" cy="618770"/>
            </a:xfrm>
          </xdr:grpSpPr>
          <xdr:sp macro="" textlink="">
            <xdr:nvSpPr>
              <xdr:cNvPr id="24479" name="Check Box 1951" hidden="1">
                <a:extLst>
                  <a:ext uri="{63B3BB69-23CF-44E3-9099-C40C66FF867C}">
                    <a14:compatExt spid="_x0000_s24479"/>
                  </a:ext>
                  <a:ext uri="{FF2B5EF4-FFF2-40B4-BE49-F238E27FC236}">
                    <a16:creationId xmlns:a16="http://schemas.microsoft.com/office/drawing/2014/main" id="{00000000-0008-0000-0100-00009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80" name="Check Box 1952" hidden="1">
                <a:extLst>
                  <a:ext uri="{63B3BB69-23CF-44E3-9099-C40C66FF867C}">
                    <a14:compatExt spid="_x0000_s24480"/>
                  </a:ext>
                  <a:ext uri="{FF2B5EF4-FFF2-40B4-BE49-F238E27FC236}">
                    <a16:creationId xmlns:a16="http://schemas.microsoft.com/office/drawing/2014/main" id="{00000000-0008-0000-0100-0000A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81" name="Check Box 1953" hidden="1">
                <a:extLst>
                  <a:ext uri="{63B3BB69-23CF-44E3-9099-C40C66FF867C}">
                    <a14:compatExt spid="_x0000_s24481"/>
                  </a:ext>
                  <a:ext uri="{FF2B5EF4-FFF2-40B4-BE49-F238E27FC236}">
                    <a16:creationId xmlns:a16="http://schemas.microsoft.com/office/drawing/2014/main" id="{00000000-0008-0000-0100-0000A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82" name="Check Box 1954" hidden="1">
                <a:extLst>
                  <a:ext uri="{63B3BB69-23CF-44E3-9099-C40C66FF867C}">
                    <a14:compatExt spid="_x0000_s24482"/>
                  </a:ext>
                  <a:ext uri="{FF2B5EF4-FFF2-40B4-BE49-F238E27FC236}">
                    <a16:creationId xmlns:a16="http://schemas.microsoft.com/office/drawing/2014/main" id="{00000000-0008-0000-0100-0000A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490</xdr:row>
          <xdr:rowOff>21167</xdr:rowOff>
        </xdr:from>
        <xdr:to>
          <xdr:col>4</xdr:col>
          <xdr:colOff>2570903</xdr:colOff>
          <xdr:row>490</xdr:row>
          <xdr:rowOff>559012</xdr:rowOff>
        </xdr:to>
        <xdr:grpSp>
          <xdr:nvGrpSpPr>
            <xdr:cNvPr id="3115" name="Groupe 3114">
              <a:extLst>
                <a:ext uri="{FF2B5EF4-FFF2-40B4-BE49-F238E27FC236}">
                  <a16:creationId xmlns:a16="http://schemas.microsoft.com/office/drawing/2014/main" id="{00000000-0008-0000-0100-00002B0C0000}"/>
                </a:ext>
              </a:extLst>
            </xdr:cNvPr>
            <xdr:cNvGrpSpPr>
              <a:grpSpLocks/>
            </xdr:cNvGrpSpPr>
          </xdr:nvGrpSpPr>
          <xdr:grpSpPr>
            <a:xfrm>
              <a:off x="6779313" y="278066500"/>
              <a:ext cx="2459090" cy="537845"/>
              <a:chOff x="7276715" y="6477638"/>
              <a:chExt cx="2462916" cy="618770"/>
            </a:xfrm>
          </xdr:grpSpPr>
          <xdr:sp macro="" textlink="">
            <xdr:nvSpPr>
              <xdr:cNvPr id="24483" name="Check Box 1955" hidden="1">
                <a:extLst>
                  <a:ext uri="{63B3BB69-23CF-44E3-9099-C40C66FF867C}">
                    <a14:compatExt spid="_x0000_s24483"/>
                  </a:ext>
                  <a:ext uri="{FF2B5EF4-FFF2-40B4-BE49-F238E27FC236}">
                    <a16:creationId xmlns:a16="http://schemas.microsoft.com/office/drawing/2014/main" id="{00000000-0008-0000-0100-0000A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84" name="Check Box 1956" hidden="1">
                <a:extLst>
                  <a:ext uri="{63B3BB69-23CF-44E3-9099-C40C66FF867C}">
                    <a14:compatExt spid="_x0000_s24484"/>
                  </a:ext>
                  <a:ext uri="{FF2B5EF4-FFF2-40B4-BE49-F238E27FC236}">
                    <a16:creationId xmlns:a16="http://schemas.microsoft.com/office/drawing/2014/main" id="{00000000-0008-0000-0100-0000A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85" name="Check Box 1957" hidden="1">
                <a:extLst>
                  <a:ext uri="{63B3BB69-23CF-44E3-9099-C40C66FF867C}">
                    <a14:compatExt spid="_x0000_s24485"/>
                  </a:ext>
                  <a:ext uri="{FF2B5EF4-FFF2-40B4-BE49-F238E27FC236}">
                    <a16:creationId xmlns:a16="http://schemas.microsoft.com/office/drawing/2014/main" id="{00000000-0008-0000-0100-0000A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86" name="Check Box 1958" hidden="1">
                <a:extLst>
                  <a:ext uri="{63B3BB69-23CF-44E3-9099-C40C66FF867C}">
                    <a14:compatExt spid="_x0000_s24486"/>
                  </a:ext>
                  <a:ext uri="{FF2B5EF4-FFF2-40B4-BE49-F238E27FC236}">
                    <a16:creationId xmlns:a16="http://schemas.microsoft.com/office/drawing/2014/main" id="{00000000-0008-0000-0100-0000A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491</xdr:row>
          <xdr:rowOff>21167</xdr:rowOff>
        </xdr:from>
        <xdr:to>
          <xdr:col>4</xdr:col>
          <xdr:colOff>2570903</xdr:colOff>
          <xdr:row>491</xdr:row>
          <xdr:rowOff>559012</xdr:rowOff>
        </xdr:to>
        <xdr:grpSp>
          <xdr:nvGrpSpPr>
            <xdr:cNvPr id="3116" name="Groupe 3115">
              <a:extLst>
                <a:ext uri="{FF2B5EF4-FFF2-40B4-BE49-F238E27FC236}">
                  <a16:creationId xmlns:a16="http://schemas.microsoft.com/office/drawing/2014/main" id="{00000000-0008-0000-0100-00002C0C0000}"/>
                </a:ext>
              </a:extLst>
            </xdr:cNvPr>
            <xdr:cNvGrpSpPr>
              <a:grpSpLocks/>
            </xdr:cNvGrpSpPr>
          </xdr:nvGrpSpPr>
          <xdr:grpSpPr>
            <a:xfrm>
              <a:off x="6779313" y="278648584"/>
              <a:ext cx="2459090" cy="537845"/>
              <a:chOff x="7276715" y="6477638"/>
              <a:chExt cx="2462916" cy="618770"/>
            </a:xfrm>
          </xdr:grpSpPr>
          <xdr:sp macro="" textlink="">
            <xdr:nvSpPr>
              <xdr:cNvPr id="24487" name="Check Box 1959" hidden="1">
                <a:extLst>
                  <a:ext uri="{63B3BB69-23CF-44E3-9099-C40C66FF867C}">
                    <a14:compatExt spid="_x0000_s24487"/>
                  </a:ext>
                  <a:ext uri="{FF2B5EF4-FFF2-40B4-BE49-F238E27FC236}">
                    <a16:creationId xmlns:a16="http://schemas.microsoft.com/office/drawing/2014/main" id="{00000000-0008-0000-0100-0000A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88" name="Check Box 1960" hidden="1">
                <a:extLst>
                  <a:ext uri="{63B3BB69-23CF-44E3-9099-C40C66FF867C}">
                    <a14:compatExt spid="_x0000_s24488"/>
                  </a:ext>
                  <a:ext uri="{FF2B5EF4-FFF2-40B4-BE49-F238E27FC236}">
                    <a16:creationId xmlns:a16="http://schemas.microsoft.com/office/drawing/2014/main" id="{00000000-0008-0000-0100-0000A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89" name="Check Box 1961" hidden="1">
                <a:extLst>
                  <a:ext uri="{63B3BB69-23CF-44E3-9099-C40C66FF867C}">
                    <a14:compatExt spid="_x0000_s24489"/>
                  </a:ext>
                  <a:ext uri="{FF2B5EF4-FFF2-40B4-BE49-F238E27FC236}">
                    <a16:creationId xmlns:a16="http://schemas.microsoft.com/office/drawing/2014/main" id="{00000000-0008-0000-0100-0000A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90" name="Check Box 1962" hidden="1">
                <a:extLst>
                  <a:ext uri="{63B3BB69-23CF-44E3-9099-C40C66FF867C}">
                    <a14:compatExt spid="_x0000_s24490"/>
                  </a:ext>
                  <a:ext uri="{FF2B5EF4-FFF2-40B4-BE49-F238E27FC236}">
                    <a16:creationId xmlns:a16="http://schemas.microsoft.com/office/drawing/2014/main" id="{00000000-0008-0000-0100-0000A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492</xdr:row>
          <xdr:rowOff>21167</xdr:rowOff>
        </xdr:from>
        <xdr:to>
          <xdr:col>4</xdr:col>
          <xdr:colOff>2570903</xdr:colOff>
          <xdr:row>492</xdr:row>
          <xdr:rowOff>559012</xdr:rowOff>
        </xdr:to>
        <xdr:grpSp>
          <xdr:nvGrpSpPr>
            <xdr:cNvPr id="3117" name="Groupe 3116">
              <a:extLst>
                <a:ext uri="{FF2B5EF4-FFF2-40B4-BE49-F238E27FC236}">
                  <a16:creationId xmlns:a16="http://schemas.microsoft.com/office/drawing/2014/main" id="{00000000-0008-0000-0100-00002D0C0000}"/>
                </a:ext>
              </a:extLst>
            </xdr:cNvPr>
            <xdr:cNvGrpSpPr>
              <a:grpSpLocks/>
            </xdr:cNvGrpSpPr>
          </xdr:nvGrpSpPr>
          <xdr:grpSpPr>
            <a:xfrm>
              <a:off x="6779313" y="279230667"/>
              <a:ext cx="2459090" cy="537845"/>
              <a:chOff x="7276715" y="6477638"/>
              <a:chExt cx="2462916" cy="618770"/>
            </a:xfrm>
          </xdr:grpSpPr>
          <xdr:sp macro="" textlink="">
            <xdr:nvSpPr>
              <xdr:cNvPr id="24491" name="Check Box 1963" hidden="1">
                <a:extLst>
                  <a:ext uri="{63B3BB69-23CF-44E3-9099-C40C66FF867C}">
                    <a14:compatExt spid="_x0000_s24491"/>
                  </a:ext>
                  <a:ext uri="{FF2B5EF4-FFF2-40B4-BE49-F238E27FC236}">
                    <a16:creationId xmlns:a16="http://schemas.microsoft.com/office/drawing/2014/main" id="{00000000-0008-0000-0100-0000A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92" name="Check Box 1964" hidden="1">
                <a:extLst>
                  <a:ext uri="{63B3BB69-23CF-44E3-9099-C40C66FF867C}">
                    <a14:compatExt spid="_x0000_s24492"/>
                  </a:ext>
                  <a:ext uri="{FF2B5EF4-FFF2-40B4-BE49-F238E27FC236}">
                    <a16:creationId xmlns:a16="http://schemas.microsoft.com/office/drawing/2014/main" id="{00000000-0008-0000-0100-0000A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93" name="Check Box 1965" hidden="1">
                <a:extLst>
                  <a:ext uri="{63B3BB69-23CF-44E3-9099-C40C66FF867C}">
                    <a14:compatExt spid="_x0000_s24493"/>
                  </a:ext>
                  <a:ext uri="{FF2B5EF4-FFF2-40B4-BE49-F238E27FC236}">
                    <a16:creationId xmlns:a16="http://schemas.microsoft.com/office/drawing/2014/main" id="{00000000-0008-0000-0100-0000A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94" name="Check Box 1966" hidden="1">
                <a:extLst>
                  <a:ext uri="{63B3BB69-23CF-44E3-9099-C40C66FF867C}">
                    <a14:compatExt spid="_x0000_s24494"/>
                  </a:ext>
                  <a:ext uri="{FF2B5EF4-FFF2-40B4-BE49-F238E27FC236}">
                    <a16:creationId xmlns:a16="http://schemas.microsoft.com/office/drawing/2014/main" id="{00000000-0008-0000-0100-0000A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493</xdr:row>
          <xdr:rowOff>21167</xdr:rowOff>
        </xdr:from>
        <xdr:to>
          <xdr:col>4</xdr:col>
          <xdr:colOff>2570903</xdr:colOff>
          <xdr:row>493</xdr:row>
          <xdr:rowOff>559012</xdr:rowOff>
        </xdr:to>
        <xdr:grpSp>
          <xdr:nvGrpSpPr>
            <xdr:cNvPr id="3118" name="Groupe 3117">
              <a:extLst>
                <a:ext uri="{FF2B5EF4-FFF2-40B4-BE49-F238E27FC236}">
                  <a16:creationId xmlns:a16="http://schemas.microsoft.com/office/drawing/2014/main" id="{00000000-0008-0000-0100-00002E0C0000}"/>
                </a:ext>
              </a:extLst>
            </xdr:cNvPr>
            <xdr:cNvGrpSpPr>
              <a:grpSpLocks/>
            </xdr:cNvGrpSpPr>
          </xdr:nvGrpSpPr>
          <xdr:grpSpPr>
            <a:xfrm>
              <a:off x="6779313" y="279812750"/>
              <a:ext cx="2459090" cy="537845"/>
              <a:chOff x="7276715" y="6477638"/>
              <a:chExt cx="2462916" cy="618770"/>
            </a:xfrm>
          </xdr:grpSpPr>
          <xdr:sp macro="" textlink="">
            <xdr:nvSpPr>
              <xdr:cNvPr id="24495" name="Check Box 1967" hidden="1">
                <a:extLst>
                  <a:ext uri="{63B3BB69-23CF-44E3-9099-C40C66FF867C}">
                    <a14:compatExt spid="_x0000_s24495"/>
                  </a:ext>
                  <a:ext uri="{FF2B5EF4-FFF2-40B4-BE49-F238E27FC236}">
                    <a16:creationId xmlns:a16="http://schemas.microsoft.com/office/drawing/2014/main" id="{00000000-0008-0000-0100-0000A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496" name="Check Box 1968" hidden="1">
                <a:extLst>
                  <a:ext uri="{63B3BB69-23CF-44E3-9099-C40C66FF867C}">
                    <a14:compatExt spid="_x0000_s24496"/>
                  </a:ext>
                  <a:ext uri="{FF2B5EF4-FFF2-40B4-BE49-F238E27FC236}">
                    <a16:creationId xmlns:a16="http://schemas.microsoft.com/office/drawing/2014/main" id="{00000000-0008-0000-0100-0000B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497" name="Check Box 1969" hidden="1">
                <a:extLst>
                  <a:ext uri="{63B3BB69-23CF-44E3-9099-C40C66FF867C}">
                    <a14:compatExt spid="_x0000_s24497"/>
                  </a:ext>
                  <a:ext uri="{FF2B5EF4-FFF2-40B4-BE49-F238E27FC236}">
                    <a16:creationId xmlns:a16="http://schemas.microsoft.com/office/drawing/2014/main" id="{00000000-0008-0000-0100-0000B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498" name="Check Box 1970" hidden="1">
                <a:extLst>
                  <a:ext uri="{63B3BB69-23CF-44E3-9099-C40C66FF867C}">
                    <a14:compatExt spid="_x0000_s24498"/>
                  </a:ext>
                  <a:ext uri="{FF2B5EF4-FFF2-40B4-BE49-F238E27FC236}">
                    <a16:creationId xmlns:a16="http://schemas.microsoft.com/office/drawing/2014/main" id="{00000000-0008-0000-0100-0000B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494</xdr:row>
          <xdr:rowOff>21167</xdr:rowOff>
        </xdr:from>
        <xdr:to>
          <xdr:col>4</xdr:col>
          <xdr:colOff>2570903</xdr:colOff>
          <xdr:row>494</xdr:row>
          <xdr:rowOff>559012</xdr:rowOff>
        </xdr:to>
        <xdr:grpSp>
          <xdr:nvGrpSpPr>
            <xdr:cNvPr id="3119" name="Groupe 3118">
              <a:extLst>
                <a:ext uri="{FF2B5EF4-FFF2-40B4-BE49-F238E27FC236}">
                  <a16:creationId xmlns:a16="http://schemas.microsoft.com/office/drawing/2014/main" id="{00000000-0008-0000-0100-00002F0C0000}"/>
                </a:ext>
              </a:extLst>
            </xdr:cNvPr>
            <xdr:cNvGrpSpPr>
              <a:grpSpLocks/>
            </xdr:cNvGrpSpPr>
          </xdr:nvGrpSpPr>
          <xdr:grpSpPr>
            <a:xfrm>
              <a:off x="6779313" y="280394834"/>
              <a:ext cx="2459090" cy="537845"/>
              <a:chOff x="7276715" y="6477638"/>
              <a:chExt cx="2462916" cy="618770"/>
            </a:xfrm>
          </xdr:grpSpPr>
          <xdr:sp macro="" textlink="">
            <xdr:nvSpPr>
              <xdr:cNvPr id="24499" name="Check Box 1971" hidden="1">
                <a:extLst>
                  <a:ext uri="{63B3BB69-23CF-44E3-9099-C40C66FF867C}">
                    <a14:compatExt spid="_x0000_s24499"/>
                  </a:ext>
                  <a:ext uri="{FF2B5EF4-FFF2-40B4-BE49-F238E27FC236}">
                    <a16:creationId xmlns:a16="http://schemas.microsoft.com/office/drawing/2014/main" id="{00000000-0008-0000-0100-0000B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00" name="Check Box 1972" hidden="1">
                <a:extLst>
                  <a:ext uri="{63B3BB69-23CF-44E3-9099-C40C66FF867C}">
                    <a14:compatExt spid="_x0000_s24500"/>
                  </a:ext>
                  <a:ext uri="{FF2B5EF4-FFF2-40B4-BE49-F238E27FC236}">
                    <a16:creationId xmlns:a16="http://schemas.microsoft.com/office/drawing/2014/main" id="{00000000-0008-0000-0100-0000B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01" name="Check Box 1973" hidden="1">
                <a:extLst>
                  <a:ext uri="{63B3BB69-23CF-44E3-9099-C40C66FF867C}">
                    <a14:compatExt spid="_x0000_s24501"/>
                  </a:ext>
                  <a:ext uri="{FF2B5EF4-FFF2-40B4-BE49-F238E27FC236}">
                    <a16:creationId xmlns:a16="http://schemas.microsoft.com/office/drawing/2014/main" id="{00000000-0008-0000-0100-0000B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02" name="Check Box 1974" hidden="1">
                <a:extLst>
                  <a:ext uri="{63B3BB69-23CF-44E3-9099-C40C66FF867C}">
                    <a14:compatExt spid="_x0000_s24502"/>
                  </a:ext>
                  <a:ext uri="{FF2B5EF4-FFF2-40B4-BE49-F238E27FC236}">
                    <a16:creationId xmlns:a16="http://schemas.microsoft.com/office/drawing/2014/main" id="{00000000-0008-0000-0100-0000B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495</xdr:row>
          <xdr:rowOff>21167</xdr:rowOff>
        </xdr:from>
        <xdr:to>
          <xdr:col>4</xdr:col>
          <xdr:colOff>2570903</xdr:colOff>
          <xdr:row>495</xdr:row>
          <xdr:rowOff>559012</xdr:rowOff>
        </xdr:to>
        <xdr:grpSp>
          <xdr:nvGrpSpPr>
            <xdr:cNvPr id="3120" name="Groupe 3119">
              <a:extLst>
                <a:ext uri="{FF2B5EF4-FFF2-40B4-BE49-F238E27FC236}">
                  <a16:creationId xmlns:a16="http://schemas.microsoft.com/office/drawing/2014/main" id="{00000000-0008-0000-0100-0000300C0000}"/>
                </a:ext>
              </a:extLst>
            </xdr:cNvPr>
            <xdr:cNvGrpSpPr>
              <a:grpSpLocks/>
            </xdr:cNvGrpSpPr>
          </xdr:nvGrpSpPr>
          <xdr:grpSpPr>
            <a:xfrm>
              <a:off x="6779313" y="280976917"/>
              <a:ext cx="2459090" cy="537845"/>
              <a:chOff x="7276715" y="6477638"/>
              <a:chExt cx="2462916" cy="618770"/>
            </a:xfrm>
          </xdr:grpSpPr>
          <xdr:sp macro="" textlink="">
            <xdr:nvSpPr>
              <xdr:cNvPr id="24503" name="Check Box 1975" hidden="1">
                <a:extLst>
                  <a:ext uri="{63B3BB69-23CF-44E3-9099-C40C66FF867C}">
                    <a14:compatExt spid="_x0000_s24503"/>
                  </a:ext>
                  <a:ext uri="{FF2B5EF4-FFF2-40B4-BE49-F238E27FC236}">
                    <a16:creationId xmlns:a16="http://schemas.microsoft.com/office/drawing/2014/main" id="{00000000-0008-0000-0100-0000B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04" name="Check Box 1976" hidden="1">
                <a:extLst>
                  <a:ext uri="{63B3BB69-23CF-44E3-9099-C40C66FF867C}">
                    <a14:compatExt spid="_x0000_s24504"/>
                  </a:ext>
                  <a:ext uri="{FF2B5EF4-FFF2-40B4-BE49-F238E27FC236}">
                    <a16:creationId xmlns:a16="http://schemas.microsoft.com/office/drawing/2014/main" id="{00000000-0008-0000-0100-0000B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05" name="Check Box 1977" hidden="1">
                <a:extLst>
                  <a:ext uri="{63B3BB69-23CF-44E3-9099-C40C66FF867C}">
                    <a14:compatExt spid="_x0000_s24505"/>
                  </a:ext>
                  <a:ext uri="{FF2B5EF4-FFF2-40B4-BE49-F238E27FC236}">
                    <a16:creationId xmlns:a16="http://schemas.microsoft.com/office/drawing/2014/main" id="{00000000-0008-0000-0100-0000B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06" name="Check Box 1978" hidden="1">
                <a:extLst>
                  <a:ext uri="{63B3BB69-23CF-44E3-9099-C40C66FF867C}">
                    <a14:compatExt spid="_x0000_s24506"/>
                  </a:ext>
                  <a:ext uri="{FF2B5EF4-FFF2-40B4-BE49-F238E27FC236}">
                    <a16:creationId xmlns:a16="http://schemas.microsoft.com/office/drawing/2014/main" id="{00000000-0008-0000-0100-0000B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496</xdr:row>
          <xdr:rowOff>21167</xdr:rowOff>
        </xdr:from>
        <xdr:to>
          <xdr:col>4</xdr:col>
          <xdr:colOff>2570903</xdr:colOff>
          <xdr:row>496</xdr:row>
          <xdr:rowOff>559012</xdr:rowOff>
        </xdr:to>
        <xdr:grpSp>
          <xdr:nvGrpSpPr>
            <xdr:cNvPr id="3121" name="Groupe 3120">
              <a:extLst>
                <a:ext uri="{FF2B5EF4-FFF2-40B4-BE49-F238E27FC236}">
                  <a16:creationId xmlns:a16="http://schemas.microsoft.com/office/drawing/2014/main" id="{00000000-0008-0000-0100-0000310C0000}"/>
                </a:ext>
              </a:extLst>
            </xdr:cNvPr>
            <xdr:cNvGrpSpPr>
              <a:grpSpLocks/>
            </xdr:cNvGrpSpPr>
          </xdr:nvGrpSpPr>
          <xdr:grpSpPr>
            <a:xfrm>
              <a:off x="6779313" y="281559000"/>
              <a:ext cx="2459090" cy="537845"/>
              <a:chOff x="7276715" y="6477638"/>
              <a:chExt cx="2462916" cy="618770"/>
            </a:xfrm>
          </xdr:grpSpPr>
          <xdr:sp macro="" textlink="">
            <xdr:nvSpPr>
              <xdr:cNvPr id="24507" name="Check Box 1979" hidden="1">
                <a:extLst>
                  <a:ext uri="{63B3BB69-23CF-44E3-9099-C40C66FF867C}">
                    <a14:compatExt spid="_x0000_s24507"/>
                  </a:ext>
                  <a:ext uri="{FF2B5EF4-FFF2-40B4-BE49-F238E27FC236}">
                    <a16:creationId xmlns:a16="http://schemas.microsoft.com/office/drawing/2014/main" id="{00000000-0008-0000-0100-0000B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08" name="Check Box 1980" hidden="1">
                <a:extLst>
                  <a:ext uri="{63B3BB69-23CF-44E3-9099-C40C66FF867C}">
                    <a14:compatExt spid="_x0000_s24508"/>
                  </a:ext>
                  <a:ext uri="{FF2B5EF4-FFF2-40B4-BE49-F238E27FC236}">
                    <a16:creationId xmlns:a16="http://schemas.microsoft.com/office/drawing/2014/main" id="{00000000-0008-0000-0100-0000B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09" name="Check Box 1981" hidden="1">
                <a:extLst>
                  <a:ext uri="{63B3BB69-23CF-44E3-9099-C40C66FF867C}">
                    <a14:compatExt spid="_x0000_s24509"/>
                  </a:ext>
                  <a:ext uri="{FF2B5EF4-FFF2-40B4-BE49-F238E27FC236}">
                    <a16:creationId xmlns:a16="http://schemas.microsoft.com/office/drawing/2014/main" id="{00000000-0008-0000-0100-0000B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10" name="Check Box 1982" hidden="1">
                <a:extLst>
                  <a:ext uri="{63B3BB69-23CF-44E3-9099-C40C66FF867C}">
                    <a14:compatExt spid="_x0000_s24510"/>
                  </a:ext>
                  <a:ext uri="{FF2B5EF4-FFF2-40B4-BE49-F238E27FC236}">
                    <a16:creationId xmlns:a16="http://schemas.microsoft.com/office/drawing/2014/main" id="{00000000-0008-0000-0100-0000B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497</xdr:row>
          <xdr:rowOff>21167</xdr:rowOff>
        </xdr:from>
        <xdr:to>
          <xdr:col>4</xdr:col>
          <xdr:colOff>2570903</xdr:colOff>
          <xdr:row>497</xdr:row>
          <xdr:rowOff>559012</xdr:rowOff>
        </xdr:to>
        <xdr:grpSp>
          <xdr:nvGrpSpPr>
            <xdr:cNvPr id="3122" name="Groupe 3121">
              <a:extLst>
                <a:ext uri="{FF2B5EF4-FFF2-40B4-BE49-F238E27FC236}">
                  <a16:creationId xmlns:a16="http://schemas.microsoft.com/office/drawing/2014/main" id="{00000000-0008-0000-0100-0000320C0000}"/>
                </a:ext>
              </a:extLst>
            </xdr:cNvPr>
            <xdr:cNvGrpSpPr>
              <a:grpSpLocks/>
            </xdr:cNvGrpSpPr>
          </xdr:nvGrpSpPr>
          <xdr:grpSpPr>
            <a:xfrm>
              <a:off x="6779313" y="282141084"/>
              <a:ext cx="2459090" cy="537845"/>
              <a:chOff x="7276715" y="6477638"/>
              <a:chExt cx="2462916" cy="618770"/>
            </a:xfrm>
          </xdr:grpSpPr>
          <xdr:sp macro="" textlink="">
            <xdr:nvSpPr>
              <xdr:cNvPr id="24511" name="Check Box 1983" hidden="1">
                <a:extLst>
                  <a:ext uri="{63B3BB69-23CF-44E3-9099-C40C66FF867C}">
                    <a14:compatExt spid="_x0000_s24511"/>
                  </a:ext>
                  <a:ext uri="{FF2B5EF4-FFF2-40B4-BE49-F238E27FC236}">
                    <a16:creationId xmlns:a16="http://schemas.microsoft.com/office/drawing/2014/main" id="{00000000-0008-0000-0100-0000B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12" name="Check Box 1984" hidden="1">
                <a:extLst>
                  <a:ext uri="{63B3BB69-23CF-44E3-9099-C40C66FF867C}">
                    <a14:compatExt spid="_x0000_s24512"/>
                  </a:ext>
                  <a:ext uri="{FF2B5EF4-FFF2-40B4-BE49-F238E27FC236}">
                    <a16:creationId xmlns:a16="http://schemas.microsoft.com/office/drawing/2014/main" id="{00000000-0008-0000-0100-0000C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13" name="Check Box 1985" hidden="1">
                <a:extLst>
                  <a:ext uri="{63B3BB69-23CF-44E3-9099-C40C66FF867C}">
                    <a14:compatExt spid="_x0000_s24513"/>
                  </a:ext>
                  <a:ext uri="{FF2B5EF4-FFF2-40B4-BE49-F238E27FC236}">
                    <a16:creationId xmlns:a16="http://schemas.microsoft.com/office/drawing/2014/main" id="{00000000-0008-0000-0100-0000C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14" name="Check Box 1986" hidden="1">
                <a:extLst>
                  <a:ext uri="{63B3BB69-23CF-44E3-9099-C40C66FF867C}">
                    <a14:compatExt spid="_x0000_s24514"/>
                  </a:ext>
                  <a:ext uri="{FF2B5EF4-FFF2-40B4-BE49-F238E27FC236}">
                    <a16:creationId xmlns:a16="http://schemas.microsoft.com/office/drawing/2014/main" id="{00000000-0008-0000-0100-0000C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498</xdr:row>
          <xdr:rowOff>21167</xdr:rowOff>
        </xdr:from>
        <xdr:to>
          <xdr:col>4</xdr:col>
          <xdr:colOff>2570903</xdr:colOff>
          <xdr:row>498</xdr:row>
          <xdr:rowOff>559012</xdr:rowOff>
        </xdr:to>
        <xdr:grpSp>
          <xdr:nvGrpSpPr>
            <xdr:cNvPr id="3123" name="Groupe 3122">
              <a:extLst>
                <a:ext uri="{FF2B5EF4-FFF2-40B4-BE49-F238E27FC236}">
                  <a16:creationId xmlns:a16="http://schemas.microsoft.com/office/drawing/2014/main" id="{00000000-0008-0000-0100-0000330C0000}"/>
                </a:ext>
              </a:extLst>
            </xdr:cNvPr>
            <xdr:cNvGrpSpPr>
              <a:grpSpLocks/>
            </xdr:cNvGrpSpPr>
          </xdr:nvGrpSpPr>
          <xdr:grpSpPr>
            <a:xfrm>
              <a:off x="6779313" y="282723167"/>
              <a:ext cx="2459090" cy="537845"/>
              <a:chOff x="7276715" y="6477638"/>
              <a:chExt cx="2462916" cy="618770"/>
            </a:xfrm>
          </xdr:grpSpPr>
          <xdr:sp macro="" textlink="">
            <xdr:nvSpPr>
              <xdr:cNvPr id="24515" name="Check Box 1987" hidden="1">
                <a:extLst>
                  <a:ext uri="{63B3BB69-23CF-44E3-9099-C40C66FF867C}">
                    <a14:compatExt spid="_x0000_s24515"/>
                  </a:ext>
                  <a:ext uri="{FF2B5EF4-FFF2-40B4-BE49-F238E27FC236}">
                    <a16:creationId xmlns:a16="http://schemas.microsoft.com/office/drawing/2014/main" id="{00000000-0008-0000-0100-0000C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16" name="Check Box 1988" hidden="1">
                <a:extLst>
                  <a:ext uri="{63B3BB69-23CF-44E3-9099-C40C66FF867C}">
                    <a14:compatExt spid="_x0000_s24516"/>
                  </a:ext>
                  <a:ext uri="{FF2B5EF4-FFF2-40B4-BE49-F238E27FC236}">
                    <a16:creationId xmlns:a16="http://schemas.microsoft.com/office/drawing/2014/main" id="{00000000-0008-0000-0100-0000C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17" name="Check Box 1989" hidden="1">
                <a:extLst>
                  <a:ext uri="{63B3BB69-23CF-44E3-9099-C40C66FF867C}">
                    <a14:compatExt spid="_x0000_s24517"/>
                  </a:ext>
                  <a:ext uri="{FF2B5EF4-FFF2-40B4-BE49-F238E27FC236}">
                    <a16:creationId xmlns:a16="http://schemas.microsoft.com/office/drawing/2014/main" id="{00000000-0008-0000-0100-0000C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18" name="Check Box 1990" hidden="1">
                <a:extLst>
                  <a:ext uri="{63B3BB69-23CF-44E3-9099-C40C66FF867C}">
                    <a14:compatExt spid="_x0000_s24518"/>
                  </a:ext>
                  <a:ext uri="{FF2B5EF4-FFF2-40B4-BE49-F238E27FC236}">
                    <a16:creationId xmlns:a16="http://schemas.microsoft.com/office/drawing/2014/main" id="{00000000-0008-0000-0100-0000C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499</xdr:row>
          <xdr:rowOff>21167</xdr:rowOff>
        </xdr:from>
        <xdr:to>
          <xdr:col>4</xdr:col>
          <xdr:colOff>2570903</xdr:colOff>
          <xdr:row>499</xdr:row>
          <xdr:rowOff>559012</xdr:rowOff>
        </xdr:to>
        <xdr:grpSp>
          <xdr:nvGrpSpPr>
            <xdr:cNvPr id="3124" name="Groupe 3123">
              <a:extLst>
                <a:ext uri="{FF2B5EF4-FFF2-40B4-BE49-F238E27FC236}">
                  <a16:creationId xmlns:a16="http://schemas.microsoft.com/office/drawing/2014/main" id="{00000000-0008-0000-0100-0000340C0000}"/>
                </a:ext>
              </a:extLst>
            </xdr:cNvPr>
            <xdr:cNvGrpSpPr>
              <a:grpSpLocks/>
            </xdr:cNvGrpSpPr>
          </xdr:nvGrpSpPr>
          <xdr:grpSpPr>
            <a:xfrm>
              <a:off x="6779313" y="283305250"/>
              <a:ext cx="2459090" cy="537845"/>
              <a:chOff x="7276715" y="6477638"/>
              <a:chExt cx="2462916" cy="618770"/>
            </a:xfrm>
          </xdr:grpSpPr>
          <xdr:sp macro="" textlink="">
            <xdr:nvSpPr>
              <xdr:cNvPr id="24519" name="Check Box 1991" hidden="1">
                <a:extLst>
                  <a:ext uri="{63B3BB69-23CF-44E3-9099-C40C66FF867C}">
                    <a14:compatExt spid="_x0000_s24519"/>
                  </a:ext>
                  <a:ext uri="{FF2B5EF4-FFF2-40B4-BE49-F238E27FC236}">
                    <a16:creationId xmlns:a16="http://schemas.microsoft.com/office/drawing/2014/main" id="{00000000-0008-0000-0100-0000C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20" name="Check Box 1992" hidden="1">
                <a:extLst>
                  <a:ext uri="{63B3BB69-23CF-44E3-9099-C40C66FF867C}">
                    <a14:compatExt spid="_x0000_s24520"/>
                  </a:ext>
                  <a:ext uri="{FF2B5EF4-FFF2-40B4-BE49-F238E27FC236}">
                    <a16:creationId xmlns:a16="http://schemas.microsoft.com/office/drawing/2014/main" id="{00000000-0008-0000-0100-0000C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21" name="Check Box 1993" hidden="1">
                <a:extLst>
                  <a:ext uri="{63B3BB69-23CF-44E3-9099-C40C66FF867C}">
                    <a14:compatExt spid="_x0000_s24521"/>
                  </a:ext>
                  <a:ext uri="{FF2B5EF4-FFF2-40B4-BE49-F238E27FC236}">
                    <a16:creationId xmlns:a16="http://schemas.microsoft.com/office/drawing/2014/main" id="{00000000-0008-0000-0100-0000C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22" name="Check Box 1994" hidden="1">
                <a:extLst>
                  <a:ext uri="{63B3BB69-23CF-44E3-9099-C40C66FF867C}">
                    <a14:compatExt spid="_x0000_s24522"/>
                  </a:ext>
                  <a:ext uri="{FF2B5EF4-FFF2-40B4-BE49-F238E27FC236}">
                    <a16:creationId xmlns:a16="http://schemas.microsoft.com/office/drawing/2014/main" id="{00000000-0008-0000-0100-0000C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500</xdr:row>
          <xdr:rowOff>21167</xdr:rowOff>
        </xdr:from>
        <xdr:to>
          <xdr:col>4</xdr:col>
          <xdr:colOff>2570903</xdr:colOff>
          <xdr:row>500</xdr:row>
          <xdr:rowOff>559012</xdr:rowOff>
        </xdr:to>
        <xdr:grpSp>
          <xdr:nvGrpSpPr>
            <xdr:cNvPr id="3125" name="Groupe 3124">
              <a:extLst>
                <a:ext uri="{FF2B5EF4-FFF2-40B4-BE49-F238E27FC236}">
                  <a16:creationId xmlns:a16="http://schemas.microsoft.com/office/drawing/2014/main" id="{00000000-0008-0000-0100-0000350C0000}"/>
                </a:ext>
              </a:extLst>
            </xdr:cNvPr>
            <xdr:cNvGrpSpPr>
              <a:grpSpLocks/>
            </xdr:cNvGrpSpPr>
          </xdr:nvGrpSpPr>
          <xdr:grpSpPr>
            <a:xfrm>
              <a:off x="6779313" y="283887334"/>
              <a:ext cx="2459090" cy="537845"/>
              <a:chOff x="7276715" y="6477638"/>
              <a:chExt cx="2462916" cy="618770"/>
            </a:xfrm>
          </xdr:grpSpPr>
          <xdr:sp macro="" textlink="">
            <xdr:nvSpPr>
              <xdr:cNvPr id="24523" name="Check Box 1995" hidden="1">
                <a:extLst>
                  <a:ext uri="{63B3BB69-23CF-44E3-9099-C40C66FF867C}">
                    <a14:compatExt spid="_x0000_s24523"/>
                  </a:ext>
                  <a:ext uri="{FF2B5EF4-FFF2-40B4-BE49-F238E27FC236}">
                    <a16:creationId xmlns:a16="http://schemas.microsoft.com/office/drawing/2014/main" id="{00000000-0008-0000-0100-0000C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24" name="Check Box 1996" hidden="1">
                <a:extLst>
                  <a:ext uri="{63B3BB69-23CF-44E3-9099-C40C66FF867C}">
                    <a14:compatExt spid="_x0000_s24524"/>
                  </a:ext>
                  <a:ext uri="{FF2B5EF4-FFF2-40B4-BE49-F238E27FC236}">
                    <a16:creationId xmlns:a16="http://schemas.microsoft.com/office/drawing/2014/main" id="{00000000-0008-0000-0100-0000C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25" name="Check Box 1997" hidden="1">
                <a:extLst>
                  <a:ext uri="{63B3BB69-23CF-44E3-9099-C40C66FF867C}">
                    <a14:compatExt spid="_x0000_s24525"/>
                  </a:ext>
                  <a:ext uri="{FF2B5EF4-FFF2-40B4-BE49-F238E27FC236}">
                    <a16:creationId xmlns:a16="http://schemas.microsoft.com/office/drawing/2014/main" id="{00000000-0008-0000-0100-0000C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26" name="Check Box 1998" hidden="1">
                <a:extLst>
                  <a:ext uri="{63B3BB69-23CF-44E3-9099-C40C66FF867C}">
                    <a14:compatExt spid="_x0000_s24526"/>
                  </a:ext>
                  <a:ext uri="{FF2B5EF4-FFF2-40B4-BE49-F238E27FC236}">
                    <a16:creationId xmlns:a16="http://schemas.microsoft.com/office/drawing/2014/main" id="{00000000-0008-0000-0100-0000C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501</xdr:row>
          <xdr:rowOff>21167</xdr:rowOff>
        </xdr:from>
        <xdr:to>
          <xdr:col>4</xdr:col>
          <xdr:colOff>2570903</xdr:colOff>
          <xdr:row>501</xdr:row>
          <xdr:rowOff>559012</xdr:rowOff>
        </xdr:to>
        <xdr:grpSp>
          <xdr:nvGrpSpPr>
            <xdr:cNvPr id="3126" name="Groupe 3125">
              <a:extLst>
                <a:ext uri="{FF2B5EF4-FFF2-40B4-BE49-F238E27FC236}">
                  <a16:creationId xmlns:a16="http://schemas.microsoft.com/office/drawing/2014/main" id="{00000000-0008-0000-0100-0000360C0000}"/>
                </a:ext>
              </a:extLst>
            </xdr:cNvPr>
            <xdr:cNvGrpSpPr>
              <a:grpSpLocks/>
            </xdr:cNvGrpSpPr>
          </xdr:nvGrpSpPr>
          <xdr:grpSpPr>
            <a:xfrm>
              <a:off x="6779313" y="284469417"/>
              <a:ext cx="2459090" cy="537845"/>
              <a:chOff x="7276715" y="6477638"/>
              <a:chExt cx="2462916" cy="618770"/>
            </a:xfrm>
          </xdr:grpSpPr>
          <xdr:sp macro="" textlink="">
            <xdr:nvSpPr>
              <xdr:cNvPr id="24527" name="Check Box 1999" hidden="1">
                <a:extLst>
                  <a:ext uri="{63B3BB69-23CF-44E3-9099-C40C66FF867C}">
                    <a14:compatExt spid="_x0000_s24527"/>
                  </a:ext>
                  <a:ext uri="{FF2B5EF4-FFF2-40B4-BE49-F238E27FC236}">
                    <a16:creationId xmlns:a16="http://schemas.microsoft.com/office/drawing/2014/main" id="{00000000-0008-0000-0100-0000C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28" name="Check Box 2000" hidden="1">
                <a:extLst>
                  <a:ext uri="{63B3BB69-23CF-44E3-9099-C40C66FF867C}">
                    <a14:compatExt spid="_x0000_s24528"/>
                  </a:ext>
                  <a:ext uri="{FF2B5EF4-FFF2-40B4-BE49-F238E27FC236}">
                    <a16:creationId xmlns:a16="http://schemas.microsoft.com/office/drawing/2014/main" id="{00000000-0008-0000-0100-0000D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29" name="Check Box 2001" hidden="1">
                <a:extLst>
                  <a:ext uri="{63B3BB69-23CF-44E3-9099-C40C66FF867C}">
                    <a14:compatExt spid="_x0000_s24529"/>
                  </a:ext>
                  <a:ext uri="{FF2B5EF4-FFF2-40B4-BE49-F238E27FC236}">
                    <a16:creationId xmlns:a16="http://schemas.microsoft.com/office/drawing/2014/main" id="{00000000-0008-0000-0100-0000D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30" name="Check Box 2002" hidden="1">
                <a:extLst>
                  <a:ext uri="{63B3BB69-23CF-44E3-9099-C40C66FF867C}">
                    <a14:compatExt spid="_x0000_s24530"/>
                  </a:ext>
                  <a:ext uri="{FF2B5EF4-FFF2-40B4-BE49-F238E27FC236}">
                    <a16:creationId xmlns:a16="http://schemas.microsoft.com/office/drawing/2014/main" id="{00000000-0008-0000-0100-0000D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502</xdr:row>
          <xdr:rowOff>21167</xdr:rowOff>
        </xdr:from>
        <xdr:to>
          <xdr:col>4</xdr:col>
          <xdr:colOff>2570903</xdr:colOff>
          <xdr:row>502</xdr:row>
          <xdr:rowOff>559012</xdr:rowOff>
        </xdr:to>
        <xdr:grpSp>
          <xdr:nvGrpSpPr>
            <xdr:cNvPr id="3127" name="Groupe 3126">
              <a:extLst>
                <a:ext uri="{FF2B5EF4-FFF2-40B4-BE49-F238E27FC236}">
                  <a16:creationId xmlns:a16="http://schemas.microsoft.com/office/drawing/2014/main" id="{00000000-0008-0000-0100-0000370C0000}"/>
                </a:ext>
              </a:extLst>
            </xdr:cNvPr>
            <xdr:cNvGrpSpPr>
              <a:grpSpLocks/>
            </xdr:cNvGrpSpPr>
          </xdr:nvGrpSpPr>
          <xdr:grpSpPr>
            <a:xfrm>
              <a:off x="6779313" y="285051500"/>
              <a:ext cx="2459090" cy="537845"/>
              <a:chOff x="7276715" y="6477638"/>
              <a:chExt cx="2462916" cy="618770"/>
            </a:xfrm>
          </xdr:grpSpPr>
          <xdr:sp macro="" textlink="">
            <xdr:nvSpPr>
              <xdr:cNvPr id="24531" name="Check Box 2003" hidden="1">
                <a:extLst>
                  <a:ext uri="{63B3BB69-23CF-44E3-9099-C40C66FF867C}">
                    <a14:compatExt spid="_x0000_s24531"/>
                  </a:ext>
                  <a:ext uri="{FF2B5EF4-FFF2-40B4-BE49-F238E27FC236}">
                    <a16:creationId xmlns:a16="http://schemas.microsoft.com/office/drawing/2014/main" id="{00000000-0008-0000-0100-0000D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32" name="Check Box 2004" hidden="1">
                <a:extLst>
                  <a:ext uri="{63B3BB69-23CF-44E3-9099-C40C66FF867C}">
                    <a14:compatExt spid="_x0000_s24532"/>
                  </a:ext>
                  <a:ext uri="{FF2B5EF4-FFF2-40B4-BE49-F238E27FC236}">
                    <a16:creationId xmlns:a16="http://schemas.microsoft.com/office/drawing/2014/main" id="{00000000-0008-0000-0100-0000D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33" name="Check Box 2005" hidden="1">
                <a:extLst>
                  <a:ext uri="{63B3BB69-23CF-44E3-9099-C40C66FF867C}">
                    <a14:compatExt spid="_x0000_s24533"/>
                  </a:ext>
                  <a:ext uri="{FF2B5EF4-FFF2-40B4-BE49-F238E27FC236}">
                    <a16:creationId xmlns:a16="http://schemas.microsoft.com/office/drawing/2014/main" id="{00000000-0008-0000-0100-0000D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34" name="Check Box 2006" hidden="1">
                <a:extLst>
                  <a:ext uri="{63B3BB69-23CF-44E3-9099-C40C66FF867C}">
                    <a14:compatExt spid="_x0000_s24534"/>
                  </a:ext>
                  <a:ext uri="{FF2B5EF4-FFF2-40B4-BE49-F238E27FC236}">
                    <a16:creationId xmlns:a16="http://schemas.microsoft.com/office/drawing/2014/main" id="{00000000-0008-0000-0100-0000D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503</xdr:row>
          <xdr:rowOff>21167</xdr:rowOff>
        </xdr:from>
        <xdr:to>
          <xdr:col>4</xdr:col>
          <xdr:colOff>2570903</xdr:colOff>
          <xdr:row>503</xdr:row>
          <xdr:rowOff>559012</xdr:rowOff>
        </xdr:to>
        <xdr:grpSp>
          <xdr:nvGrpSpPr>
            <xdr:cNvPr id="3128" name="Groupe 3127">
              <a:extLst>
                <a:ext uri="{FF2B5EF4-FFF2-40B4-BE49-F238E27FC236}">
                  <a16:creationId xmlns:a16="http://schemas.microsoft.com/office/drawing/2014/main" id="{00000000-0008-0000-0100-0000380C0000}"/>
                </a:ext>
              </a:extLst>
            </xdr:cNvPr>
            <xdr:cNvGrpSpPr>
              <a:grpSpLocks/>
            </xdr:cNvGrpSpPr>
          </xdr:nvGrpSpPr>
          <xdr:grpSpPr>
            <a:xfrm>
              <a:off x="6779313" y="285633584"/>
              <a:ext cx="2459090" cy="537845"/>
              <a:chOff x="7276715" y="6477638"/>
              <a:chExt cx="2462916" cy="618770"/>
            </a:xfrm>
          </xdr:grpSpPr>
          <xdr:sp macro="" textlink="">
            <xdr:nvSpPr>
              <xdr:cNvPr id="24535" name="Check Box 2007" hidden="1">
                <a:extLst>
                  <a:ext uri="{63B3BB69-23CF-44E3-9099-C40C66FF867C}">
                    <a14:compatExt spid="_x0000_s24535"/>
                  </a:ext>
                  <a:ext uri="{FF2B5EF4-FFF2-40B4-BE49-F238E27FC236}">
                    <a16:creationId xmlns:a16="http://schemas.microsoft.com/office/drawing/2014/main" id="{00000000-0008-0000-0100-0000D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36" name="Check Box 2008" hidden="1">
                <a:extLst>
                  <a:ext uri="{63B3BB69-23CF-44E3-9099-C40C66FF867C}">
                    <a14:compatExt spid="_x0000_s24536"/>
                  </a:ext>
                  <a:ext uri="{FF2B5EF4-FFF2-40B4-BE49-F238E27FC236}">
                    <a16:creationId xmlns:a16="http://schemas.microsoft.com/office/drawing/2014/main" id="{00000000-0008-0000-0100-0000D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37" name="Check Box 2009" hidden="1">
                <a:extLst>
                  <a:ext uri="{63B3BB69-23CF-44E3-9099-C40C66FF867C}">
                    <a14:compatExt spid="_x0000_s24537"/>
                  </a:ext>
                  <a:ext uri="{FF2B5EF4-FFF2-40B4-BE49-F238E27FC236}">
                    <a16:creationId xmlns:a16="http://schemas.microsoft.com/office/drawing/2014/main" id="{00000000-0008-0000-0100-0000D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38" name="Check Box 2010" hidden="1">
                <a:extLst>
                  <a:ext uri="{63B3BB69-23CF-44E3-9099-C40C66FF867C}">
                    <a14:compatExt spid="_x0000_s24538"/>
                  </a:ext>
                  <a:ext uri="{FF2B5EF4-FFF2-40B4-BE49-F238E27FC236}">
                    <a16:creationId xmlns:a16="http://schemas.microsoft.com/office/drawing/2014/main" id="{00000000-0008-0000-0100-0000D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504</xdr:row>
          <xdr:rowOff>21167</xdr:rowOff>
        </xdr:from>
        <xdr:to>
          <xdr:col>4</xdr:col>
          <xdr:colOff>2570903</xdr:colOff>
          <xdr:row>504</xdr:row>
          <xdr:rowOff>559012</xdr:rowOff>
        </xdr:to>
        <xdr:grpSp>
          <xdr:nvGrpSpPr>
            <xdr:cNvPr id="3129" name="Groupe 3128">
              <a:extLst>
                <a:ext uri="{FF2B5EF4-FFF2-40B4-BE49-F238E27FC236}">
                  <a16:creationId xmlns:a16="http://schemas.microsoft.com/office/drawing/2014/main" id="{00000000-0008-0000-0100-0000390C0000}"/>
                </a:ext>
              </a:extLst>
            </xdr:cNvPr>
            <xdr:cNvGrpSpPr>
              <a:grpSpLocks/>
            </xdr:cNvGrpSpPr>
          </xdr:nvGrpSpPr>
          <xdr:grpSpPr>
            <a:xfrm>
              <a:off x="6779313" y="286215667"/>
              <a:ext cx="2459090" cy="537845"/>
              <a:chOff x="7276715" y="6477638"/>
              <a:chExt cx="2462916" cy="618770"/>
            </a:xfrm>
          </xdr:grpSpPr>
          <xdr:sp macro="" textlink="">
            <xdr:nvSpPr>
              <xdr:cNvPr id="24539" name="Check Box 2011" hidden="1">
                <a:extLst>
                  <a:ext uri="{63B3BB69-23CF-44E3-9099-C40C66FF867C}">
                    <a14:compatExt spid="_x0000_s24539"/>
                  </a:ext>
                  <a:ext uri="{FF2B5EF4-FFF2-40B4-BE49-F238E27FC236}">
                    <a16:creationId xmlns:a16="http://schemas.microsoft.com/office/drawing/2014/main" id="{00000000-0008-0000-0100-0000D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40" name="Check Box 2012" hidden="1">
                <a:extLst>
                  <a:ext uri="{63B3BB69-23CF-44E3-9099-C40C66FF867C}">
                    <a14:compatExt spid="_x0000_s24540"/>
                  </a:ext>
                  <a:ext uri="{FF2B5EF4-FFF2-40B4-BE49-F238E27FC236}">
                    <a16:creationId xmlns:a16="http://schemas.microsoft.com/office/drawing/2014/main" id="{00000000-0008-0000-0100-0000D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41" name="Check Box 2013" hidden="1">
                <a:extLst>
                  <a:ext uri="{63B3BB69-23CF-44E3-9099-C40C66FF867C}">
                    <a14:compatExt spid="_x0000_s24541"/>
                  </a:ext>
                  <a:ext uri="{FF2B5EF4-FFF2-40B4-BE49-F238E27FC236}">
                    <a16:creationId xmlns:a16="http://schemas.microsoft.com/office/drawing/2014/main" id="{00000000-0008-0000-0100-0000D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42" name="Check Box 2014" hidden="1">
                <a:extLst>
                  <a:ext uri="{63B3BB69-23CF-44E3-9099-C40C66FF867C}">
                    <a14:compatExt spid="_x0000_s24542"/>
                  </a:ext>
                  <a:ext uri="{FF2B5EF4-FFF2-40B4-BE49-F238E27FC236}">
                    <a16:creationId xmlns:a16="http://schemas.microsoft.com/office/drawing/2014/main" id="{00000000-0008-0000-0100-0000D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505</xdr:row>
          <xdr:rowOff>21167</xdr:rowOff>
        </xdr:from>
        <xdr:to>
          <xdr:col>4</xdr:col>
          <xdr:colOff>2570903</xdr:colOff>
          <xdr:row>505</xdr:row>
          <xdr:rowOff>559012</xdr:rowOff>
        </xdr:to>
        <xdr:grpSp>
          <xdr:nvGrpSpPr>
            <xdr:cNvPr id="3130" name="Groupe 3129">
              <a:extLst>
                <a:ext uri="{FF2B5EF4-FFF2-40B4-BE49-F238E27FC236}">
                  <a16:creationId xmlns:a16="http://schemas.microsoft.com/office/drawing/2014/main" id="{00000000-0008-0000-0100-00003A0C0000}"/>
                </a:ext>
              </a:extLst>
            </xdr:cNvPr>
            <xdr:cNvGrpSpPr>
              <a:grpSpLocks/>
            </xdr:cNvGrpSpPr>
          </xdr:nvGrpSpPr>
          <xdr:grpSpPr>
            <a:xfrm>
              <a:off x="6779313" y="286797750"/>
              <a:ext cx="2459090" cy="537845"/>
              <a:chOff x="7276715" y="6477638"/>
              <a:chExt cx="2462916" cy="618770"/>
            </a:xfrm>
          </xdr:grpSpPr>
          <xdr:sp macro="" textlink="">
            <xdr:nvSpPr>
              <xdr:cNvPr id="24543" name="Check Box 2015" hidden="1">
                <a:extLst>
                  <a:ext uri="{63B3BB69-23CF-44E3-9099-C40C66FF867C}">
                    <a14:compatExt spid="_x0000_s24543"/>
                  </a:ext>
                  <a:ext uri="{FF2B5EF4-FFF2-40B4-BE49-F238E27FC236}">
                    <a16:creationId xmlns:a16="http://schemas.microsoft.com/office/drawing/2014/main" id="{00000000-0008-0000-0100-0000D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44" name="Check Box 2016" hidden="1">
                <a:extLst>
                  <a:ext uri="{63B3BB69-23CF-44E3-9099-C40C66FF867C}">
                    <a14:compatExt spid="_x0000_s24544"/>
                  </a:ext>
                  <a:ext uri="{FF2B5EF4-FFF2-40B4-BE49-F238E27FC236}">
                    <a16:creationId xmlns:a16="http://schemas.microsoft.com/office/drawing/2014/main" id="{00000000-0008-0000-0100-0000E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45" name="Check Box 2017" hidden="1">
                <a:extLst>
                  <a:ext uri="{63B3BB69-23CF-44E3-9099-C40C66FF867C}">
                    <a14:compatExt spid="_x0000_s24545"/>
                  </a:ext>
                  <a:ext uri="{FF2B5EF4-FFF2-40B4-BE49-F238E27FC236}">
                    <a16:creationId xmlns:a16="http://schemas.microsoft.com/office/drawing/2014/main" id="{00000000-0008-0000-0100-0000E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46" name="Check Box 2018" hidden="1">
                <a:extLst>
                  <a:ext uri="{63B3BB69-23CF-44E3-9099-C40C66FF867C}">
                    <a14:compatExt spid="_x0000_s24546"/>
                  </a:ext>
                  <a:ext uri="{FF2B5EF4-FFF2-40B4-BE49-F238E27FC236}">
                    <a16:creationId xmlns:a16="http://schemas.microsoft.com/office/drawing/2014/main" id="{00000000-0008-0000-0100-0000E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506</xdr:row>
          <xdr:rowOff>21167</xdr:rowOff>
        </xdr:from>
        <xdr:to>
          <xdr:col>4</xdr:col>
          <xdr:colOff>2570903</xdr:colOff>
          <xdr:row>506</xdr:row>
          <xdr:rowOff>559012</xdr:rowOff>
        </xdr:to>
        <xdr:grpSp>
          <xdr:nvGrpSpPr>
            <xdr:cNvPr id="3131" name="Groupe 3130">
              <a:extLst>
                <a:ext uri="{FF2B5EF4-FFF2-40B4-BE49-F238E27FC236}">
                  <a16:creationId xmlns:a16="http://schemas.microsoft.com/office/drawing/2014/main" id="{00000000-0008-0000-0100-00003B0C0000}"/>
                </a:ext>
              </a:extLst>
            </xdr:cNvPr>
            <xdr:cNvGrpSpPr>
              <a:grpSpLocks/>
            </xdr:cNvGrpSpPr>
          </xdr:nvGrpSpPr>
          <xdr:grpSpPr>
            <a:xfrm>
              <a:off x="6779313" y="287379834"/>
              <a:ext cx="2459090" cy="537845"/>
              <a:chOff x="7276715" y="6477638"/>
              <a:chExt cx="2462916" cy="618770"/>
            </a:xfrm>
          </xdr:grpSpPr>
          <xdr:sp macro="" textlink="">
            <xdr:nvSpPr>
              <xdr:cNvPr id="24547" name="Check Box 2019" hidden="1">
                <a:extLst>
                  <a:ext uri="{63B3BB69-23CF-44E3-9099-C40C66FF867C}">
                    <a14:compatExt spid="_x0000_s24547"/>
                  </a:ext>
                  <a:ext uri="{FF2B5EF4-FFF2-40B4-BE49-F238E27FC236}">
                    <a16:creationId xmlns:a16="http://schemas.microsoft.com/office/drawing/2014/main" id="{00000000-0008-0000-0100-0000E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48" name="Check Box 2020" hidden="1">
                <a:extLst>
                  <a:ext uri="{63B3BB69-23CF-44E3-9099-C40C66FF867C}">
                    <a14:compatExt spid="_x0000_s24548"/>
                  </a:ext>
                  <a:ext uri="{FF2B5EF4-FFF2-40B4-BE49-F238E27FC236}">
                    <a16:creationId xmlns:a16="http://schemas.microsoft.com/office/drawing/2014/main" id="{00000000-0008-0000-0100-0000E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49" name="Check Box 2021" hidden="1">
                <a:extLst>
                  <a:ext uri="{63B3BB69-23CF-44E3-9099-C40C66FF867C}">
                    <a14:compatExt spid="_x0000_s24549"/>
                  </a:ext>
                  <a:ext uri="{FF2B5EF4-FFF2-40B4-BE49-F238E27FC236}">
                    <a16:creationId xmlns:a16="http://schemas.microsoft.com/office/drawing/2014/main" id="{00000000-0008-0000-0100-0000E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50" name="Check Box 2022" hidden="1">
                <a:extLst>
                  <a:ext uri="{63B3BB69-23CF-44E3-9099-C40C66FF867C}">
                    <a14:compatExt spid="_x0000_s24550"/>
                  </a:ext>
                  <a:ext uri="{FF2B5EF4-FFF2-40B4-BE49-F238E27FC236}">
                    <a16:creationId xmlns:a16="http://schemas.microsoft.com/office/drawing/2014/main" id="{00000000-0008-0000-0100-0000E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507</xdr:row>
          <xdr:rowOff>21167</xdr:rowOff>
        </xdr:from>
        <xdr:to>
          <xdr:col>4</xdr:col>
          <xdr:colOff>2570903</xdr:colOff>
          <xdr:row>507</xdr:row>
          <xdr:rowOff>559012</xdr:rowOff>
        </xdr:to>
        <xdr:grpSp>
          <xdr:nvGrpSpPr>
            <xdr:cNvPr id="3132" name="Groupe 3131">
              <a:extLst>
                <a:ext uri="{FF2B5EF4-FFF2-40B4-BE49-F238E27FC236}">
                  <a16:creationId xmlns:a16="http://schemas.microsoft.com/office/drawing/2014/main" id="{00000000-0008-0000-0100-00003C0C0000}"/>
                </a:ext>
              </a:extLst>
            </xdr:cNvPr>
            <xdr:cNvGrpSpPr>
              <a:grpSpLocks/>
            </xdr:cNvGrpSpPr>
          </xdr:nvGrpSpPr>
          <xdr:grpSpPr>
            <a:xfrm>
              <a:off x="6779313" y="287961917"/>
              <a:ext cx="2459090" cy="537845"/>
              <a:chOff x="7276715" y="6477638"/>
              <a:chExt cx="2462916" cy="618770"/>
            </a:xfrm>
          </xdr:grpSpPr>
          <xdr:sp macro="" textlink="">
            <xdr:nvSpPr>
              <xdr:cNvPr id="24551" name="Check Box 2023" hidden="1">
                <a:extLst>
                  <a:ext uri="{63B3BB69-23CF-44E3-9099-C40C66FF867C}">
                    <a14:compatExt spid="_x0000_s24551"/>
                  </a:ext>
                  <a:ext uri="{FF2B5EF4-FFF2-40B4-BE49-F238E27FC236}">
                    <a16:creationId xmlns:a16="http://schemas.microsoft.com/office/drawing/2014/main" id="{00000000-0008-0000-0100-0000E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52" name="Check Box 2024" hidden="1">
                <a:extLst>
                  <a:ext uri="{63B3BB69-23CF-44E3-9099-C40C66FF867C}">
                    <a14:compatExt spid="_x0000_s24552"/>
                  </a:ext>
                  <a:ext uri="{FF2B5EF4-FFF2-40B4-BE49-F238E27FC236}">
                    <a16:creationId xmlns:a16="http://schemas.microsoft.com/office/drawing/2014/main" id="{00000000-0008-0000-0100-0000E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53" name="Check Box 2025" hidden="1">
                <a:extLst>
                  <a:ext uri="{63B3BB69-23CF-44E3-9099-C40C66FF867C}">
                    <a14:compatExt spid="_x0000_s24553"/>
                  </a:ext>
                  <a:ext uri="{FF2B5EF4-FFF2-40B4-BE49-F238E27FC236}">
                    <a16:creationId xmlns:a16="http://schemas.microsoft.com/office/drawing/2014/main" id="{00000000-0008-0000-0100-0000E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54" name="Check Box 2026" hidden="1">
                <a:extLst>
                  <a:ext uri="{63B3BB69-23CF-44E3-9099-C40C66FF867C}">
                    <a14:compatExt spid="_x0000_s24554"/>
                  </a:ext>
                  <a:ext uri="{FF2B5EF4-FFF2-40B4-BE49-F238E27FC236}">
                    <a16:creationId xmlns:a16="http://schemas.microsoft.com/office/drawing/2014/main" id="{00000000-0008-0000-0100-0000E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508</xdr:row>
          <xdr:rowOff>21167</xdr:rowOff>
        </xdr:from>
        <xdr:to>
          <xdr:col>4</xdr:col>
          <xdr:colOff>2570903</xdr:colOff>
          <xdr:row>508</xdr:row>
          <xdr:rowOff>559012</xdr:rowOff>
        </xdr:to>
        <xdr:grpSp>
          <xdr:nvGrpSpPr>
            <xdr:cNvPr id="3133" name="Groupe 3132">
              <a:extLst>
                <a:ext uri="{FF2B5EF4-FFF2-40B4-BE49-F238E27FC236}">
                  <a16:creationId xmlns:a16="http://schemas.microsoft.com/office/drawing/2014/main" id="{00000000-0008-0000-0100-00003D0C0000}"/>
                </a:ext>
              </a:extLst>
            </xdr:cNvPr>
            <xdr:cNvGrpSpPr>
              <a:grpSpLocks/>
            </xdr:cNvGrpSpPr>
          </xdr:nvGrpSpPr>
          <xdr:grpSpPr>
            <a:xfrm>
              <a:off x="6779313" y="288544000"/>
              <a:ext cx="2459090" cy="537845"/>
              <a:chOff x="7276715" y="6477638"/>
              <a:chExt cx="2462916" cy="618770"/>
            </a:xfrm>
          </xdr:grpSpPr>
          <xdr:sp macro="" textlink="">
            <xdr:nvSpPr>
              <xdr:cNvPr id="24555" name="Check Box 2027" hidden="1">
                <a:extLst>
                  <a:ext uri="{63B3BB69-23CF-44E3-9099-C40C66FF867C}">
                    <a14:compatExt spid="_x0000_s24555"/>
                  </a:ext>
                  <a:ext uri="{FF2B5EF4-FFF2-40B4-BE49-F238E27FC236}">
                    <a16:creationId xmlns:a16="http://schemas.microsoft.com/office/drawing/2014/main" id="{00000000-0008-0000-0100-0000E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56" name="Check Box 2028" hidden="1">
                <a:extLst>
                  <a:ext uri="{63B3BB69-23CF-44E3-9099-C40C66FF867C}">
                    <a14:compatExt spid="_x0000_s24556"/>
                  </a:ext>
                  <a:ext uri="{FF2B5EF4-FFF2-40B4-BE49-F238E27FC236}">
                    <a16:creationId xmlns:a16="http://schemas.microsoft.com/office/drawing/2014/main" id="{00000000-0008-0000-0100-0000E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57" name="Check Box 2029" hidden="1">
                <a:extLst>
                  <a:ext uri="{63B3BB69-23CF-44E3-9099-C40C66FF867C}">
                    <a14:compatExt spid="_x0000_s24557"/>
                  </a:ext>
                  <a:ext uri="{FF2B5EF4-FFF2-40B4-BE49-F238E27FC236}">
                    <a16:creationId xmlns:a16="http://schemas.microsoft.com/office/drawing/2014/main" id="{00000000-0008-0000-0100-0000E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58" name="Check Box 2030" hidden="1">
                <a:extLst>
                  <a:ext uri="{63B3BB69-23CF-44E3-9099-C40C66FF867C}">
                    <a14:compatExt spid="_x0000_s24558"/>
                  </a:ext>
                  <a:ext uri="{FF2B5EF4-FFF2-40B4-BE49-F238E27FC236}">
                    <a16:creationId xmlns:a16="http://schemas.microsoft.com/office/drawing/2014/main" id="{00000000-0008-0000-0100-0000E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509</xdr:row>
          <xdr:rowOff>21167</xdr:rowOff>
        </xdr:from>
        <xdr:to>
          <xdr:col>4</xdr:col>
          <xdr:colOff>2570903</xdr:colOff>
          <xdr:row>509</xdr:row>
          <xdr:rowOff>559012</xdr:rowOff>
        </xdr:to>
        <xdr:grpSp>
          <xdr:nvGrpSpPr>
            <xdr:cNvPr id="3134" name="Groupe 3133">
              <a:extLst>
                <a:ext uri="{FF2B5EF4-FFF2-40B4-BE49-F238E27FC236}">
                  <a16:creationId xmlns:a16="http://schemas.microsoft.com/office/drawing/2014/main" id="{00000000-0008-0000-0100-00003E0C0000}"/>
                </a:ext>
              </a:extLst>
            </xdr:cNvPr>
            <xdr:cNvGrpSpPr>
              <a:grpSpLocks/>
            </xdr:cNvGrpSpPr>
          </xdr:nvGrpSpPr>
          <xdr:grpSpPr>
            <a:xfrm>
              <a:off x="6779313" y="289126084"/>
              <a:ext cx="2459090" cy="537845"/>
              <a:chOff x="7276715" y="6477638"/>
              <a:chExt cx="2462916" cy="618770"/>
            </a:xfrm>
          </xdr:grpSpPr>
          <xdr:sp macro="" textlink="">
            <xdr:nvSpPr>
              <xdr:cNvPr id="24559" name="Check Box 2031" hidden="1">
                <a:extLst>
                  <a:ext uri="{63B3BB69-23CF-44E3-9099-C40C66FF867C}">
                    <a14:compatExt spid="_x0000_s24559"/>
                  </a:ext>
                  <a:ext uri="{FF2B5EF4-FFF2-40B4-BE49-F238E27FC236}">
                    <a16:creationId xmlns:a16="http://schemas.microsoft.com/office/drawing/2014/main" id="{00000000-0008-0000-0100-0000E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60" name="Check Box 2032" hidden="1">
                <a:extLst>
                  <a:ext uri="{63B3BB69-23CF-44E3-9099-C40C66FF867C}">
                    <a14:compatExt spid="_x0000_s24560"/>
                  </a:ext>
                  <a:ext uri="{FF2B5EF4-FFF2-40B4-BE49-F238E27FC236}">
                    <a16:creationId xmlns:a16="http://schemas.microsoft.com/office/drawing/2014/main" id="{00000000-0008-0000-0100-0000F0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61" name="Check Box 2033" hidden="1">
                <a:extLst>
                  <a:ext uri="{63B3BB69-23CF-44E3-9099-C40C66FF867C}">
                    <a14:compatExt spid="_x0000_s24561"/>
                  </a:ext>
                  <a:ext uri="{FF2B5EF4-FFF2-40B4-BE49-F238E27FC236}">
                    <a16:creationId xmlns:a16="http://schemas.microsoft.com/office/drawing/2014/main" id="{00000000-0008-0000-0100-0000F1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62" name="Check Box 2034" hidden="1">
                <a:extLst>
                  <a:ext uri="{63B3BB69-23CF-44E3-9099-C40C66FF867C}">
                    <a14:compatExt spid="_x0000_s24562"/>
                  </a:ext>
                  <a:ext uri="{FF2B5EF4-FFF2-40B4-BE49-F238E27FC236}">
                    <a16:creationId xmlns:a16="http://schemas.microsoft.com/office/drawing/2014/main" id="{00000000-0008-0000-0100-0000F2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510</xdr:row>
          <xdr:rowOff>21167</xdr:rowOff>
        </xdr:from>
        <xdr:to>
          <xdr:col>4</xdr:col>
          <xdr:colOff>2570903</xdr:colOff>
          <xdr:row>510</xdr:row>
          <xdr:rowOff>559012</xdr:rowOff>
        </xdr:to>
        <xdr:grpSp>
          <xdr:nvGrpSpPr>
            <xdr:cNvPr id="3135" name="Groupe 3134">
              <a:extLst>
                <a:ext uri="{FF2B5EF4-FFF2-40B4-BE49-F238E27FC236}">
                  <a16:creationId xmlns:a16="http://schemas.microsoft.com/office/drawing/2014/main" id="{00000000-0008-0000-0100-00003F0C0000}"/>
                </a:ext>
              </a:extLst>
            </xdr:cNvPr>
            <xdr:cNvGrpSpPr>
              <a:grpSpLocks/>
            </xdr:cNvGrpSpPr>
          </xdr:nvGrpSpPr>
          <xdr:grpSpPr>
            <a:xfrm>
              <a:off x="6779313" y="289708167"/>
              <a:ext cx="2459090" cy="537845"/>
              <a:chOff x="7276715" y="6477638"/>
              <a:chExt cx="2462916" cy="618770"/>
            </a:xfrm>
          </xdr:grpSpPr>
          <xdr:sp macro="" textlink="">
            <xdr:nvSpPr>
              <xdr:cNvPr id="24563" name="Check Box 2035" hidden="1">
                <a:extLst>
                  <a:ext uri="{63B3BB69-23CF-44E3-9099-C40C66FF867C}">
                    <a14:compatExt spid="_x0000_s24563"/>
                  </a:ext>
                  <a:ext uri="{FF2B5EF4-FFF2-40B4-BE49-F238E27FC236}">
                    <a16:creationId xmlns:a16="http://schemas.microsoft.com/office/drawing/2014/main" id="{00000000-0008-0000-0100-0000F3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64" name="Check Box 2036" hidden="1">
                <a:extLst>
                  <a:ext uri="{63B3BB69-23CF-44E3-9099-C40C66FF867C}">
                    <a14:compatExt spid="_x0000_s24564"/>
                  </a:ext>
                  <a:ext uri="{FF2B5EF4-FFF2-40B4-BE49-F238E27FC236}">
                    <a16:creationId xmlns:a16="http://schemas.microsoft.com/office/drawing/2014/main" id="{00000000-0008-0000-0100-0000F4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65" name="Check Box 2037" hidden="1">
                <a:extLst>
                  <a:ext uri="{63B3BB69-23CF-44E3-9099-C40C66FF867C}">
                    <a14:compatExt spid="_x0000_s24565"/>
                  </a:ext>
                  <a:ext uri="{FF2B5EF4-FFF2-40B4-BE49-F238E27FC236}">
                    <a16:creationId xmlns:a16="http://schemas.microsoft.com/office/drawing/2014/main" id="{00000000-0008-0000-0100-0000F5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66" name="Check Box 2038" hidden="1">
                <a:extLst>
                  <a:ext uri="{63B3BB69-23CF-44E3-9099-C40C66FF867C}">
                    <a14:compatExt spid="_x0000_s24566"/>
                  </a:ext>
                  <a:ext uri="{FF2B5EF4-FFF2-40B4-BE49-F238E27FC236}">
                    <a16:creationId xmlns:a16="http://schemas.microsoft.com/office/drawing/2014/main" id="{00000000-0008-0000-0100-0000F6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511</xdr:row>
          <xdr:rowOff>21167</xdr:rowOff>
        </xdr:from>
        <xdr:to>
          <xdr:col>4</xdr:col>
          <xdr:colOff>2570903</xdr:colOff>
          <xdr:row>511</xdr:row>
          <xdr:rowOff>559012</xdr:rowOff>
        </xdr:to>
        <xdr:grpSp>
          <xdr:nvGrpSpPr>
            <xdr:cNvPr id="3136" name="Groupe 3135">
              <a:extLst>
                <a:ext uri="{FF2B5EF4-FFF2-40B4-BE49-F238E27FC236}">
                  <a16:creationId xmlns:a16="http://schemas.microsoft.com/office/drawing/2014/main" id="{00000000-0008-0000-0100-0000400C0000}"/>
                </a:ext>
              </a:extLst>
            </xdr:cNvPr>
            <xdr:cNvGrpSpPr>
              <a:grpSpLocks/>
            </xdr:cNvGrpSpPr>
          </xdr:nvGrpSpPr>
          <xdr:grpSpPr>
            <a:xfrm>
              <a:off x="6779313" y="290290250"/>
              <a:ext cx="2459090" cy="537845"/>
              <a:chOff x="7276715" y="6477638"/>
              <a:chExt cx="2462916" cy="618770"/>
            </a:xfrm>
          </xdr:grpSpPr>
          <xdr:sp macro="" textlink="">
            <xdr:nvSpPr>
              <xdr:cNvPr id="24567" name="Check Box 2039" hidden="1">
                <a:extLst>
                  <a:ext uri="{63B3BB69-23CF-44E3-9099-C40C66FF867C}">
                    <a14:compatExt spid="_x0000_s24567"/>
                  </a:ext>
                  <a:ext uri="{FF2B5EF4-FFF2-40B4-BE49-F238E27FC236}">
                    <a16:creationId xmlns:a16="http://schemas.microsoft.com/office/drawing/2014/main" id="{00000000-0008-0000-0100-0000F7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68" name="Check Box 2040" hidden="1">
                <a:extLst>
                  <a:ext uri="{63B3BB69-23CF-44E3-9099-C40C66FF867C}">
                    <a14:compatExt spid="_x0000_s24568"/>
                  </a:ext>
                  <a:ext uri="{FF2B5EF4-FFF2-40B4-BE49-F238E27FC236}">
                    <a16:creationId xmlns:a16="http://schemas.microsoft.com/office/drawing/2014/main" id="{00000000-0008-0000-0100-0000F8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69" name="Check Box 2041" hidden="1">
                <a:extLst>
                  <a:ext uri="{63B3BB69-23CF-44E3-9099-C40C66FF867C}">
                    <a14:compatExt spid="_x0000_s24569"/>
                  </a:ext>
                  <a:ext uri="{FF2B5EF4-FFF2-40B4-BE49-F238E27FC236}">
                    <a16:creationId xmlns:a16="http://schemas.microsoft.com/office/drawing/2014/main" id="{00000000-0008-0000-0100-0000F9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70" name="Check Box 2042" hidden="1">
                <a:extLst>
                  <a:ext uri="{63B3BB69-23CF-44E3-9099-C40C66FF867C}">
                    <a14:compatExt spid="_x0000_s24570"/>
                  </a:ext>
                  <a:ext uri="{FF2B5EF4-FFF2-40B4-BE49-F238E27FC236}">
                    <a16:creationId xmlns:a16="http://schemas.microsoft.com/office/drawing/2014/main" id="{00000000-0008-0000-0100-0000FA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512</xdr:row>
          <xdr:rowOff>21167</xdr:rowOff>
        </xdr:from>
        <xdr:to>
          <xdr:col>4</xdr:col>
          <xdr:colOff>2570903</xdr:colOff>
          <xdr:row>512</xdr:row>
          <xdr:rowOff>559012</xdr:rowOff>
        </xdr:to>
        <xdr:grpSp>
          <xdr:nvGrpSpPr>
            <xdr:cNvPr id="3137" name="Groupe 3136">
              <a:extLst>
                <a:ext uri="{FF2B5EF4-FFF2-40B4-BE49-F238E27FC236}">
                  <a16:creationId xmlns:a16="http://schemas.microsoft.com/office/drawing/2014/main" id="{00000000-0008-0000-0100-0000410C0000}"/>
                </a:ext>
              </a:extLst>
            </xdr:cNvPr>
            <xdr:cNvGrpSpPr>
              <a:grpSpLocks/>
            </xdr:cNvGrpSpPr>
          </xdr:nvGrpSpPr>
          <xdr:grpSpPr>
            <a:xfrm>
              <a:off x="6779313" y="290872334"/>
              <a:ext cx="2459090" cy="537845"/>
              <a:chOff x="7276715" y="6477638"/>
              <a:chExt cx="2462916" cy="618770"/>
            </a:xfrm>
          </xdr:grpSpPr>
          <xdr:sp macro="" textlink="">
            <xdr:nvSpPr>
              <xdr:cNvPr id="24571" name="Check Box 2043" hidden="1">
                <a:extLst>
                  <a:ext uri="{63B3BB69-23CF-44E3-9099-C40C66FF867C}">
                    <a14:compatExt spid="_x0000_s24571"/>
                  </a:ext>
                  <a:ext uri="{FF2B5EF4-FFF2-40B4-BE49-F238E27FC236}">
                    <a16:creationId xmlns:a16="http://schemas.microsoft.com/office/drawing/2014/main" id="{00000000-0008-0000-0100-0000FB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72" name="Check Box 2044" hidden="1">
                <a:extLst>
                  <a:ext uri="{63B3BB69-23CF-44E3-9099-C40C66FF867C}">
                    <a14:compatExt spid="_x0000_s24572"/>
                  </a:ext>
                  <a:ext uri="{FF2B5EF4-FFF2-40B4-BE49-F238E27FC236}">
                    <a16:creationId xmlns:a16="http://schemas.microsoft.com/office/drawing/2014/main" id="{00000000-0008-0000-0100-0000FC5F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73" name="Check Box 2045" hidden="1">
                <a:extLst>
                  <a:ext uri="{63B3BB69-23CF-44E3-9099-C40C66FF867C}">
                    <a14:compatExt spid="_x0000_s24573"/>
                  </a:ext>
                  <a:ext uri="{FF2B5EF4-FFF2-40B4-BE49-F238E27FC236}">
                    <a16:creationId xmlns:a16="http://schemas.microsoft.com/office/drawing/2014/main" id="{00000000-0008-0000-0100-0000FD5F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74" name="Check Box 2046" hidden="1">
                <a:extLst>
                  <a:ext uri="{63B3BB69-23CF-44E3-9099-C40C66FF867C}">
                    <a14:compatExt spid="_x0000_s24574"/>
                  </a:ext>
                  <a:ext uri="{FF2B5EF4-FFF2-40B4-BE49-F238E27FC236}">
                    <a16:creationId xmlns:a16="http://schemas.microsoft.com/office/drawing/2014/main" id="{00000000-0008-0000-0100-0000FE5F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513</xdr:row>
          <xdr:rowOff>21167</xdr:rowOff>
        </xdr:from>
        <xdr:to>
          <xdr:col>4</xdr:col>
          <xdr:colOff>2570903</xdr:colOff>
          <xdr:row>513</xdr:row>
          <xdr:rowOff>559012</xdr:rowOff>
        </xdr:to>
        <xdr:grpSp>
          <xdr:nvGrpSpPr>
            <xdr:cNvPr id="3138" name="Groupe 3137">
              <a:extLst>
                <a:ext uri="{FF2B5EF4-FFF2-40B4-BE49-F238E27FC236}">
                  <a16:creationId xmlns:a16="http://schemas.microsoft.com/office/drawing/2014/main" id="{00000000-0008-0000-0100-0000420C0000}"/>
                </a:ext>
              </a:extLst>
            </xdr:cNvPr>
            <xdr:cNvGrpSpPr>
              <a:grpSpLocks/>
            </xdr:cNvGrpSpPr>
          </xdr:nvGrpSpPr>
          <xdr:grpSpPr>
            <a:xfrm>
              <a:off x="6779313" y="291454417"/>
              <a:ext cx="2459090" cy="537845"/>
              <a:chOff x="7276715" y="6477638"/>
              <a:chExt cx="2462916" cy="618770"/>
            </a:xfrm>
          </xdr:grpSpPr>
          <xdr:sp macro="" textlink="">
            <xdr:nvSpPr>
              <xdr:cNvPr id="24575" name="Check Box 2047" hidden="1">
                <a:extLst>
                  <a:ext uri="{63B3BB69-23CF-44E3-9099-C40C66FF867C}">
                    <a14:compatExt spid="_x0000_s24575"/>
                  </a:ext>
                  <a:ext uri="{FF2B5EF4-FFF2-40B4-BE49-F238E27FC236}">
                    <a16:creationId xmlns:a16="http://schemas.microsoft.com/office/drawing/2014/main" id="{00000000-0008-0000-0100-0000FF5F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76" name="Check Box 2048" hidden="1">
                <a:extLst>
                  <a:ext uri="{63B3BB69-23CF-44E3-9099-C40C66FF867C}">
                    <a14:compatExt spid="_x0000_s24576"/>
                  </a:ext>
                  <a:ext uri="{FF2B5EF4-FFF2-40B4-BE49-F238E27FC236}">
                    <a16:creationId xmlns:a16="http://schemas.microsoft.com/office/drawing/2014/main" id="{00000000-0008-0000-0100-00000060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77" name="Check Box 2049"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78" name="Check Box 2050"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514</xdr:row>
          <xdr:rowOff>21167</xdr:rowOff>
        </xdr:from>
        <xdr:to>
          <xdr:col>4</xdr:col>
          <xdr:colOff>2570903</xdr:colOff>
          <xdr:row>514</xdr:row>
          <xdr:rowOff>559012</xdr:rowOff>
        </xdr:to>
        <xdr:grpSp>
          <xdr:nvGrpSpPr>
            <xdr:cNvPr id="3139" name="Groupe 3138">
              <a:extLst>
                <a:ext uri="{FF2B5EF4-FFF2-40B4-BE49-F238E27FC236}">
                  <a16:creationId xmlns:a16="http://schemas.microsoft.com/office/drawing/2014/main" id="{00000000-0008-0000-0100-0000430C0000}"/>
                </a:ext>
              </a:extLst>
            </xdr:cNvPr>
            <xdr:cNvGrpSpPr>
              <a:grpSpLocks/>
            </xdr:cNvGrpSpPr>
          </xdr:nvGrpSpPr>
          <xdr:grpSpPr>
            <a:xfrm>
              <a:off x="6779313" y="292036500"/>
              <a:ext cx="2459090" cy="537845"/>
              <a:chOff x="7276715" y="6477638"/>
              <a:chExt cx="2462916" cy="618770"/>
            </a:xfrm>
          </xdr:grpSpPr>
          <xdr:sp macro="" textlink="">
            <xdr:nvSpPr>
              <xdr:cNvPr id="24579" name="Check Box 2051"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80" name="Check Box 2052"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81" name="Check Box 2053"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82" name="Check Box 2054"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515</xdr:row>
          <xdr:rowOff>21167</xdr:rowOff>
        </xdr:from>
        <xdr:to>
          <xdr:col>4</xdr:col>
          <xdr:colOff>2570903</xdr:colOff>
          <xdr:row>515</xdr:row>
          <xdr:rowOff>559012</xdr:rowOff>
        </xdr:to>
        <xdr:grpSp>
          <xdr:nvGrpSpPr>
            <xdr:cNvPr id="3140" name="Groupe 3139">
              <a:extLst>
                <a:ext uri="{FF2B5EF4-FFF2-40B4-BE49-F238E27FC236}">
                  <a16:creationId xmlns:a16="http://schemas.microsoft.com/office/drawing/2014/main" id="{00000000-0008-0000-0100-0000440C0000}"/>
                </a:ext>
              </a:extLst>
            </xdr:cNvPr>
            <xdr:cNvGrpSpPr>
              <a:grpSpLocks/>
            </xdr:cNvGrpSpPr>
          </xdr:nvGrpSpPr>
          <xdr:grpSpPr>
            <a:xfrm>
              <a:off x="6779313" y="292618584"/>
              <a:ext cx="2459090" cy="537845"/>
              <a:chOff x="7276715" y="6477638"/>
              <a:chExt cx="2462916" cy="618770"/>
            </a:xfrm>
          </xdr:grpSpPr>
          <xdr:sp macro="" textlink="">
            <xdr:nvSpPr>
              <xdr:cNvPr id="24583" name="Check Box 2055" hidden="1">
                <a:extLst>
                  <a:ext uri="{63B3BB69-23CF-44E3-9099-C40C66FF867C}">
                    <a14:compatExt spid="_x0000_s24583"/>
                  </a:ext>
                  <a:ext uri="{FF2B5EF4-FFF2-40B4-BE49-F238E27FC236}">
                    <a16:creationId xmlns:a16="http://schemas.microsoft.com/office/drawing/2014/main" id="{00000000-0008-0000-0100-00000760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84" name="Check Box 2056" hidden="1">
                <a:extLst>
                  <a:ext uri="{63B3BB69-23CF-44E3-9099-C40C66FF867C}">
                    <a14:compatExt spid="_x0000_s24584"/>
                  </a:ext>
                  <a:ext uri="{FF2B5EF4-FFF2-40B4-BE49-F238E27FC236}">
                    <a16:creationId xmlns:a16="http://schemas.microsoft.com/office/drawing/2014/main" id="{00000000-0008-0000-0100-00000860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85" name="Check Box 2057"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86" name="Check Box 2058" hidden="1">
                <a:extLst>
                  <a:ext uri="{63B3BB69-23CF-44E3-9099-C40C66FF867C}">
                    <a14:compatExt spid="_x0000_s24586"/>
                  </a:ext>
                  <a:ext uri="{FF2B5EF4-FFF2-40B4-BE49-F238E27FC236}">
                    <a16:creationId xmlns:a16="http://schemas.microsoft.com/office/drawing/2014/main" id="{00000000-0008-0000-0100-00000A60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516</xdr:row>
          <xdr:rowOff>21167</xdr:rowOff>
        </xdr:from>
        <xdr:to>
          <xdr:col>4</xdr:col>
          <xdr:colOff>2570903</xdr:colOff>
          <xdr:row>516</xdr:row>
          <xdr:rowOff>559012</xdr:rowOff>
        </xdr:to>
        <xdr:grpSp>
          <xdr:nvGrpSpPr>
            <xdr:cNvPr id="3141" name="Groupe 3140">
              <a:extLst>
                <a:ext uri="{FF2B5EF4-FFF2-40B4-BE49-F238E27FC236}">
                  <a16:creationId xmlns:a16="http://schemas.microsoft.com/office/drawing/2014/main" id="{00000000-0008-0000-0100-0000450C0000}"/>
                </a:ext>
              </a:extLst>
            </xdr:cNvPr>
            <xdr:cNvGrpSpPr>
              <a:grpSpLocks/>
            </xdr:cNvGrpSpPr>
          </xdr:nvGrpSpPr>
          <xdr:grpSpPr>
            <a:xfrm>
              <a:off x="6779313" y="293200667"/>
              <a:ext cx="2459090" cy="537845"/>
              <a:chOff x="7276715" y="6477638"/>
              <a:chExt cx="2462916" cy="618770"/>
            </a:xfrm>
          </xdr:grpSpPr>
          <xdr:sp macro="" textlink="">
            <xdr:nvSpPr>
              <xdr:cNvPr id="24587" name="Check Box 2059"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88" name="Check Box 2060"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89" name="Check Box 2061"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90" name="Check Box 2062"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517</xdr:row>
          <xdr:rowOff>21167</xdr:rowOff>
        </xdr:from>
        <xdr:to>
          <xdr:col>4</xdr:col>
          <xdr:colOff>2570903</xdr:colOff>
          <xdr:row>517</xdr:row>
          <xdr:rowOff>559012</xdr:rowOff>
        </xdr:to>
        <xdr:grpSp>
          <xdr:nvGrpSpPr>
            <xdr:cNvPr id="3142" name="Groupe 3141">
              <a:extLst>
                <a:ext uri="{FF2B5EF4-FFF2-40B4-BE49-F238E27FC236}">
                  <a16:creationId xmlns:a16="http://schemas.microsoft.com/office/drawing/2014/main" id="{00000000-0008-0000-0100-0000460C0000}"/>
                </a:ext>
              </a:extLst>
            </xdr:cNvPr>
            <xdr:cNvGrpSpPr>
              <a:grpSpLocks/>
            </xdr:cNvGrpSpPr>
          </xdr:nvGrpSpPr>
          <xdr:grpSpPr>
            <a:xfrm>
              <a:off x="6779313" y="293782750"/>
              <a:ext cx="2459090" cy="537845"/>
              <a:chOff x="7276715" y="6477638"/>
              <a:chExt cx="2462916" cy="618770"/>
            </a:xfrm>
          </xdr:grpSpPr>
          <xdr:sp macro="" textlink="">
            <xdr:nvSpPr>
              <xdr:cNvPr id="24591" name="Check Box 2063"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92" name="Check Box 2064"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93" name="Check Box 2065" hidden="1">
                <a:extLst>
                  <a:ext uri="{63B3BB69-23CF-44E3-9099-C40C66FF867C}">
                    <a14:compatExt spid="_x0000_s24593"/>
                  </a:ext>
                  <a:ext uri="{FF2B5EF4-FFF2-40B4-BE49-F238E27FC236}">
                    <a16:creationId xmlns:a16="http://schemas.microsoft.com/office/drawing/2014/main" id="{00000000-0008-0000-0100-00001160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94" name="Check Box 2066"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518</xdr:row>
          <xdr:rowOff>21167</xdr:rowOff>
        </xdr:from>
        <xdr:to>
          <xdr:col>4</xdr:col>
          <xdr:colOff>2570903</xdr:colOff>
          <xdr:row>518</xdr:row>
          <xdr:rowOff>559012</xdr:rowOff>
        </xdr:to>
        <xdr:grpSp>
          <xdr:nvGrpSpPr>
            <xdr:cNvPr id="3143" name="Groupe 3142">
              <a:extLst>
                <a:ext uri="{FF2B5EF4-FFF2-40B4-BE49-F238E27FC236}">
                  <a16:creationId xmlns:a16="http://schemas.microsoft.com/office/drawing/2014/main" id="{00000000-0008-0000-0100-0000470C0000}"/>
                </a:ext>
              </a:extLst>
            </xdr:cNvPr>
            <xdr:cNvGrpSpPr>
              <a:grpSpLocks/>
            </xdr:cNvGrpSpPr>
          </xdr:nvGrpSpPr>
          <xdr:grpSpPr>
            <a:xfrm>
              <a:off x="6779313" y="294364834"/>
              <a:ext cx="2459090" cy="537845"/>
              <a:chOff x="7276715" y="6477638"/>
              <a:chExt cx="2462916" cy="618770"/>
            </a:xfrm>
          </xdr:grpSpPr>
          <xdr:sp macro="" textlink="">
            <xdr:nvSpPr>
              <xdr:cNvPr id="24595" name="Check Box 2067"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596" name="Check Box 2068" hidden="1">
                <a:extLst>
                  <a:ext uri="{63B3BB69-23CF-44E3-9099-C40C66FF867C}">
                    <a14:compatExt spid="_x0000_s24596"/>
                  </a:ext>
                  <a:ext uri="{FF2B5EF4-FFF2-40B4-BE49-F238E27FC236}">
                    <a16:creationId xmlns:a16="http://schemas.microsoft.com/office/drawing/2014/main" id="{00000000-0008-0000-0100-00001460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597" name="Check Box 2069" hidden="1">
                <a:extLst>
                  <a:ext uri="{63B3BB69-23CF-44E3-9099-C40C66FF867C}">
                    <a14:compatExt spid="_x0000_s24597"/>
                  </a:ext>
                  <a:ext uri="{FF2B5EF4-FFF2-40B4-BE49-F238E27FC236}">
                    <a16:creationId xmlns:a16="http://schemas.microsoft.com/office/drawing/2014/main" id="{00000000-0008-0000-0100-00001560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598" name="Check Box 2070" hidden="1">
                <a:extLst>
                  <a:ext uri="{63B3BB69-23CF-44E3-9099-C40C66FF867C}">
                    <a14:compatExt spid="_x0000_s24598"/>
                  </a:ext>
                  <a:ext uri="{FF2B5EF4-FFF2-40B4-BE49-F238E27FC236}">
                    <a16:creationId xmlns:a16="http://schemas.microsoft.com/office/drawing/2014/main" id="{00000000-0008-0000-0100-00001660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519</xdr:row>
          <xdr:rowOff>21167</xdr:rowOff>
        </xdr:from>
        <xdr:to>
          <xdr:col>4</xdr:col>
          <xdr:colOff>2570903</xdr:colOff>
          <xdr:row>519</xdr:row>
          <xdr:rowOff>559012</xdr:rowOff>
        </xdr:to>
        <xdr:grpSp>
          <xdr:nvGrpSpPr>
            <xdr:cNvPr id="3144" name="Groupe 3143">
              <a:extLst>
                <a:ext uri="{FF2B5EF4-FFF2-40B4-BE49-F238E27FC236}">
                  <a16:creationId xmlns:a16="http://schemas.microsoft.com/office/drawing/2014/main" id="{00000000-0008-0000-0100-0000480C0000}"/>
                </a:ext>
              </a:extLst>
            </xdr:cNvPr>
            <xdr:cNvGrpSpPr>
              <a:grpSpLocks/>
            </xdr:cNvGrpSpPr>
          </xdr:nvGrpSpPr>
          <xdr:grpSpPr>
            <a:xfrm>
              <a:off x="6779313" y="294946917"/>
              <a:ext cx="2459090" cy="537845"/>
              <a:chOff x="7276715" y="6477638"/>
              <a:chExt cx="2462916" cy="618770"/>
            </a:xfrm>
          </xdr:grpSpPr>
          <xdr:sp macro="" textlink="">
            <xdr:nvSpPr>
              <xdr:cNvPr id="24599" name="Check Box 2071" hidden="1">
                <a:extLst>
                  <a:ext uri="{63B3BB69-23CF-44E3-9099-C40C66FF867C}">
                    <a14:compatExt spid="_x0000_s24599"/>
                  </a:ext>
                  <a:ext uri="{FF2B5EF4-FFF2-40B4-BE49-F238E27FC236}">
                    <a16:creationId xmlns:a16="http://schemas.microsoft.com/office/drawing/2014/main" id="{00000000-0008-0000-0100-00001760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600" name="Check Box 2072" hidden="1">
                <a:extLst>
                  <a:ext uri="{63B3BB69-23CF-44E3-9099-C40C66FF867C}">
                    <a14:compatExt spid="_x0000_s24600"/>
                  </a:ext>
                  <a:ext uri="{FF2B5EF4-FFF2-40B4-BE49-F238E27FC236}">
                    <a16:creationId xmlns:a16="http://schemas.microsoft.com/office/drawing/2014/main" id="{00000000-0008-0000-0100-00001860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601" name="Check Box 2073" hidden="1">
                <a:extLst>
                  <a:ext uri="{63B3BB69-23CF-44E3-9099-C40C66FF867C}">
                    <a14:compatExt spid="_x0000_s24601"/>
                  </a:ext>
                  <a:ext uri="{FF2B5EF4-FFF2-40B4-BE49-F238E27FC236}">
                    <a16:creationId xmlns:a16="http://schemas.microsoft.com/office/drawing/2014/main" id="{00000000-0008-0000-0100-00001960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602" name="Check Box 2074" hidden="1">
                <a:extLst>
                  <a:ext uri="{63B3BB69-23CF-44E3-9099-C40C66FF867C}">
                    <a14:compatExt spid="_x0000_s24602"/>
                  </a:ext>
                  <a:ext uri="{FF2B5EF4-FFF2-40B4-BE49-F238E27FC236}">
                    <a16:creationId xmlns:a16="http://schemas.microsoft.com/office/drawing/2014/main" id="{00000000-0008-0000-0100-00001A60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520</xdr:row>
          <xdr:rowOff>21167</xdr:rowOff>
        </xdr:from>
        <xdr:to>
          <xdr:col>4</xdr:col>
          <xdr:colOff>2570903</xdr:colOff>
          <xdr:row>520</xdr:row>
          <xdr:rowOff>559012</xdr:rowOff>
        </xdr:to>
        <xdr:grpSp>
          <xdr:nvGrpSpPr>
            <xdr:cNvPr id="3145" name="Groupe 3144">
              <a:extLst>
                <a:ext uri="{FF2B5EF4-FFF2-40B4-BE49-F238E27FC236}">
                  <a16:creationId xmlns:a16="http://schemas.microsoft.com/office/drawing/2014/main" id="{00000000-0008-0000-0100-0000490C0000}"/>
                </a:ext>
              </a:extLst>
            </xdr:cNvPr>
            <xdr:cNvGrpSpPr>
              <a:grpSpLocks/>
            </xdr:cNvGrpSpPr>
          </xdr:nvGrpSpPr>
          <xdr:grpSpPr>
            <a:xfrm>
              <a:off x="6779313" y="295529000"/>
              <a:ext cx="2459090" cy="537845"/>
              <a:chOff x="7276715" y="6477638"/>
              <a:chExt cx="2462916" cy="618770"/>
            </a:xfrm>
          </xdr:grpSpPr>
          <xdr:sp macro="" textlink="">
            <xdr:nvSpPr>
              <xdr:cNvPr id="24603" name="Check Box 2075" hidden="1">
                <a:extLst>
                  <a:ext uri="{63B3BB69-23CF-44E3-9099-C40C66FF867C}">
                    <a14:compatExt spid="_x0000_s24603"/>
                  </a:ext>
                  <a:ext uri="{FF2B5EF4-FFF2-40B4-BE49-F238E27FC236}">
                    <a16:creationId xmlns:a16="http://schemas.microsoft.com/office/drawing/2014/main" id="{00000000-0008-0000-0100-00001B60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604" name="Check Box 2076" hidden="1">
                <a:extLst>
                  <a:ext uri="{63B3BB69-23CF-44E3-9099-C40C66FF867C}">
                    <a14:compatExt spid="_x0000_s24604"/>
                  </a:ext>
                  <a:ext uri="{FF2B5EF4-FFF2-40B4-BE49-F238E27FC236}">
                    <a16:creationId xmlns:a16="http://schemas.microsoft.com/office/drawing/2014/main" id="{00000000-0008-0000-0100-00001C60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605" name="Check Box 2077" hidden="1">
                <a:extLst>
                  <a:ext uri="{63B3BB69-23CF-44E3-9099-C40C66FF867C}">
                    <a14:compatExt spid="_x0000_s24605"/>
                  </a:ext>
                  <a:ext uri="{FF2B5EF4-FFF2-40B4-BE49-F238E27FC236}">
                    <a16:creationId xmlns:a16="http://schemas.microsoft.com/office/drawing/2014/main" id="{00000000-0008-0000-0100-00001D60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606" name="Check Box 2078" hidden="1">
                <a:extLst>
                  <a:ext uri="{63B3BB69-23CF-44E3-9099-C40C66FF867C}">
                    <a14:compatExt spid="_x0000_s24606"/>
                  </a:ext>
                  <a:ext uri="{FF2B5EF4-FFF2-40B4-BE49-F238E27FC236}">
                    <a16:creationId xmlns:a16="http://schemas.microsoft.com/office/drawing/2014/main" id="{00000000-0008-0000-0100-00001E60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521</xdr:row>
          <xdr:rowOff>21167</xdr:rowOff>
        </xdr:from>
        <xdr:to>
          <xdr:col>4</xdr:col>
          <xdr:colOff>2570903</xdr:colOff>
          <xdr:row>521</xdr:row>
          <xdr:rowOff>559012</xdr:rowOff>
        </xdr:to>
        <xdr:grpSp>
          <xdr:nvGrpSpPr>
            <xdr:cNvPr id="3146" name="Groupe 3145">
              <a:extLst>
                <a:ext uri="{FF2B5EF4-FFF2-40B4-BE49-F238E27FC236}">
                  <a16:creationId xmlns:a16="http://schemas.microsoft.com/office/drawing/2014/main" id="{00000000-0008-0000-0100-00004A0C0000}"/>
                </a:ext>
              </a:extLst>
            </xdr:cNvPr>
            <xdr:cNvGrpSpPr>
              <a:grpSpLocks/>
            </xdr:cNvGrpSpPr>
          </xdr:nvGrpSpPr>
          <xdr:grpSpPr>
            <a:xfrm>
              <a:off x="6779313" y="296111084"/>
              <a:ext cx="2459090" cy="537845"/>
              <a:chOff x="7276715" y="6477638"/>
              <a:chExt cx="2462916" cy="618770"/>
            </a:xfrm>
          </xdr:grpSpPr>
          <xdr:sp macro="" textlink="">
            <xdr:nvSpPr>
              <xdr:cNvPr id="24607" name="Check Box 2079" hidden="1">
                <a:extLst>
                  <a:ext uri="{63B3BB69-23CF-44E3-9099-C40C66FF867C}">
                    <a14:compatExt spid="_x0000_s24607"/>
                  </a:ext>
                  <a:ext uri="{FF2B5EF4-FFF2-40B4-BE49-F238E27FC236}">
                    <a16:creationId xmlns:a16="http://schemas.microsoft.com/office/drawing/2014/main" id="{00000000-0008-0000-0100-00001F60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608" name="Check Box 2080" hidden="1">
                <a:extLst>
                  <a:ext uri="{63B3BB69-23CF-44E3-9099-C40C66FF867C}">
                    <a14:compatExt spid="_x0000_s24608"/>
                  </a:ext>
                  <a:ext uri="{FF2B5EF4-FFF2-40B4-BE49-F238E27FC236}">
                    <a16:creationId xmlns:a16="http://schemas.microsoft.com/office/drawing/2014/main" id="{00000000-0008-0000-0100-00002060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609" name="Check Box 2081" hidden="1">
                <a:extLst>
                  <a:ext uri="{63B3BB69-23CF-44E3-9099-C40C66FF867C}">
                    <a14:compatExt spid="_x0000_s24609"/>
                  </a:ext>
                  <a:ext uri="{FF2B5EF4-FFF2-40B4-BE49-F238E27FC236}">
                    <a16:creationId xmlns:a16="http://schemas.microsoft.com/office/drawing/2014/main" id="{00000000-0008-0000-0100-00002160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610" name="Check Box 2082" hidden="1">
                <a:extLst>
                  <a:ext uri="{63B3BB69-23CF-44E3-9099-C40C66FF867C}">
                    <a14:compatExt spid="_x0000_s24610"/>
                  </a:ext>
                  <a:ext uri="{FF2B5EF4-FFF2-40B4-BE49-F238E27FC236}">
                    <a16:creationId xmlns:a16="http://schemas.microsoft.com/office/drawing/2014/main" id="{00000000-0008-0000-0100-00002260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522</xdr:row>
          <xdr:rowOff>21167</xdr:rowOff>
        </xdr:from>
        <xdr:to>
          <xdr:col>4</xdr:col>
          <xdr:colOff>2570903</xdr:colOff>
          <xdr:row>522</xdr:row>
          <xdr:rowOff>559012</xdr:rowOff>
        </xdr:to>
        <xdr:grpSp>
          <xdr:nvGrpSpPr>
            <xdr:cNvPr id="3147" name="Groupe 3146">
              <a:extLst>
                <a:ext uri="{FF2B5EF4-FFF2-40B4-BE49-F238E27FC236}">
                  <a16:creationId xmlns:a16="http://schemas.microsoft.com/office/drawing/2014/main" id="{00000000-0008-0000-0100-00004B0C0000}"/>
                </a:ext>
              </a:extLst>
            </xdr:cNvPr>
            <xdr:cNvGrpSpPr>
              <a:grpSpLocks/>
            </xdr:cNvGrpSpPr>
          </xdr:nvGrpSpPr>
          <xdr:grpSpPr>
            <a:xfrm>
              <a:off x="6779313" y="296693167"/>
              <a:ext cx="2459090" cy="537845"/>
              <a:chOff x="7276715" y="6477638"/>
              <a:chExt cx="2462916" cy="618770"/>
            </a:xfrm>
          </xdr:grpSpPr>
          <xdr:sp macro="" textlink="">
            <xdr:nvSpPr>
              <xdr:cNvPr id="24611" name="Check Box 2083" hidden="1">
                <a:extLst>
                  <a:ext uri="{63B3BB69-23CF-44E3-9099-C40C66FF867C}">
                    <a14:compatExt spid="_x0000_s24611"/>
                  </a:ext>
                  <a:ext uri="{FF2B5EF4-FFF2-40B4-BE49-F238E27FC236}">
                    <a16:creationId xmlns:a16="http://schemas.microsoft.com/office/drawing/2014/main" id="{00000000-0008-0000-0100-00002360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612" name="Check Box 2084" hidden="1">
                <a:extLst>
                  <a:ext uri="{63B3BB69-23CF-44E3-9099-C40C66FF867C}">
                    <a14:compatExt spid="_x0000_s24612"/>
                  </a:ext>
                  <a:ext uri="{FF2B5EF4-FFF2-40B4-BE49-F238E27FC236}">
                    <a16:creationId xmlns:a16="http://schemas.microsoft.com/office/drawing/2014/main" id="{00000000-0008-0000-0100-00002460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613" name="Check Box 2085" hidden="1">
                <a:extLst>
                  <a:ext uri="{63B3BB69-23CF-44E3-9099-C40C66FF867C}">
                    <a14:compatExt spid="_x0000_s24613"/>
                  </a:ext>
                  <a:ext uri="{FF2B5EF4-FFF2-40B4-BE49-F238E27FC236}">
                    <a16:creationId xmlns:a16="http://schemas.microsoft.com/office/drawing/2014/main" id="{00000000-0008-0000-0100-00002560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614" name="Check Box 2086" hidden="1">
                <a:extLst>
                  <a:ext uri="{63B3BB69-23CF-44E3-9099-C40C66FF867C}">
                    <a14:compatExt spid="_x0000_s24614"/>
                  </a:ext>
                  <a:ext uri="{FF2B5EF4-FFF2-40B4-BE49-F238E27FC236}">
                    <a16:creationId xmlns:a16="http://schemas.microsoft.com/office/drawing/2014/main" id="{00000000-0008-0000-0100-00002660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111813</xdr:colOff>
          <xdr:row>523</xdr:row>
          <xdr:rowOff>21167</xdr:rowOff>
        </xdr:from>
        <xdr:to>
          <xdr:col>4</xdr:col>
          <xdr:colOff>2570903</xdr:colOff>
          <xdr:row>523</xdr:row>
          <xdr:rowOff>559012</xdr:rowOff>
        </xdr:to>
        <xdr:grpSp>
          <xdr:nvGrpSpPr>
            <xdr:cNvPr id="3148" name="Groupe 3147">
              <a:extLst>
                <a:ext uri="{FF2B5EF4-FFF2-40B4-BE49-F238E27FC236}">
                  <a16:creationId xmlns:a16="http://schemas.microsoft.com/office/drawing/2014/main" id="{00000000-0008-0000-0100-00004C0C0000}"/>
                </a:ext>
              </a:extLst>
            </xdr:cNvPr>
            <xdr:cNvGrpSpPr>
              <a:grpSpLocks/>
            </xdr:cNvGrpSpPr>
          </xdr:nvGrpSpPr>
          <xdr:grpSpPr>
            <a:xfrm>
              <a:off x="6779313" y="297275250"/>
              <a:ext cx="2459090" cy="537845"/>
              <a:chOff x="7276715" y="6477638"/>
              <a:chExt cx="2462916" cy="618770"/>
            </a:xfrm>
          </xdr:grpSpPr>
          <xdr:sp macro="" textlink="">
            <xdr:nvSpPr>
              <xdr:cNvPr id="24615" name="Check Box 2087" hidden="1">
                <a:extLst>
                  <a:ext uri="{63B3BB69-23CF-44E3-9099-C40C66FF867C}">
                    <a14:compatExt spid="_x0000_s24615"/>
                  </a:ext>
                  <a:ext uri="{FF2B5EF4-FFF2-40B4-BE49-F238E27FC236}">
                    <a16:creationId xmlns:a16="http://schemas.microsoft.com/office/drawing/2014/main" id="{00000000-0008-0000-0100-000027600000}"/>
                  </a:ext>
                </a:extLst>
              </xdr:cNvPr>
              <xdr:cNvSpPr/>
            </xdr:nvSpPr>
            <xdr:spPr bwMode="auto">
              <a:xfrm>
                <a:off x="7279692" y="6477638"/>
                <a:ext cx="1237140"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1. positionnement</a:t>
                </a:r>
              </a:p>
            </xdr:txBody>
          </xdr:sp>
          <xdr:sp macro="" textlink="">
            <xdr:nvSpPr>
              <xdr:cNvPr id="24616" name="Check Box 2088" hidden="1">
                <a:extLst>
                  <a:ext uri="{63B3BB69-23CF-44E3-9099-C40C66FF867C}">
                    <a14:compatExt spid="_x0000_s24616"/>
                  </a:ext>
                  <a:ext uri="{FF2B5EF4-FFF2-40B4-BE49-F238E27FC236}">
                    <a16:creationId xmlns:a16="http://schemas.microsoft.com/office/drawing/2014/main" id="{00000000-0008-0000-0100-000028600000}"/>
                  </a:ext>
                </a:extLst>
              </xdr:cNvPr>
              <xdr:cNvSpPr/>
            </xdr:nvSpPr>
            <xdr:spPr bwMode="auto">
              <a:xfrm>
                <a:off x="7276715" y="6740170"/>
                <a:ext cx="1319897" cy="35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2. action de formation</a:t>
                </a:r>
              </a:p>
            </xdr:txBody>
          </xdr:sp>
          <xdr:sp macro="" textlink="">
            <xdr:nvSpPr>
              <xdr:cNvPr id="24617" name="Check Box 2089" hidden="1">
                <a:extLst>
                  <a:ext uri="{63B3BB69-23CF-44E3-9099-C40C66FF867C}">
                    <a14:compatExt spid="_x0000_s24617"/>
                  </a:ext>
                  <a:ext uri="{FF2B5EF4-FFF2-40B4-BE49-F238E27FC236}">
                    <a16:creationId xmlns:a16="http://schemas.microsoft.com/office/drawing/2014/main" id="{00000000-0008-0000-0100-000029600000}"/>
                  </a:ext>
                </a:extLst>
              </xdr:cNvPr>
              <xdr:cNvSpPr/>
            </xdr:nvSpPr>
            <xdr:spPr bwMode="auto">
              <a:xfrm>
                <a:off x="8870528" y="6485414"/>
                <a:ext cx="869103"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3. évaluation</a:t>
                </a:r>
              </a:p>
            </xdr:txBody>
          </xdr:sp>
          <xdr:sp macro="" textlink="">
            <xdr:nvSpPr>
              <xdr:cNvPr id="24618" name="Check Box 2090" hidden="1">
                <a:extLst>
                  <a:ext uri="{63B3BB69-23CF-44E3-9099-C40C66FF867C}">
                    <a14:compatExt spid="_x0000_s24618"/>
                  </a:ext>
                  <a:ext uri="{FF2B5EF4-FFF2-40B4-BE49-F238E27FC236}">
                    <a16:creationId xmlns:a16="http://schemas.microsoft.com/office/drawing/2014/main" id="{00000000-0008-0000-0100-00002A600000}"/>
                  </a:ext>
                </a:extLst>
              </xdr:cNvPr>
              <xdr:cNvSpPr/>
            </xdr:nvSpPr>
            <xdr:spPr bwMode="auto">
              <a:xfrm>
                <a:off x="8859097" y="6740946"/>
                <a:ext cx="800735" cy="355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4. certification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11</xdr:row>
          <xdr:rowOff>38100</xdr:rowOff>
        </xdr:from>
        <xdr:to>
          <xdr:col>21</xdr:col>
          <xdr:colOff>1409700</xdr:colOff>
          <xdr:row>12</xdr:row>
          <xdr:rowOff>171450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146263</xdr:rowOff>
    </xdr:from>
    <xdr:to>
      <xdr:col>1</xdr:col>
      <xdr:colOff>1651634</xdr:colOff>
      <xdr:row>4</xdr:row>
      <xdr:rowOff>24765</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29" t="27132" r="14198" b="26383"/>
        <a:stretch/>
      </xdr:blipFill>
      <xdr:spPr>
        <a:xfrm>
          <a:off x="742950" y="146263"/>
          <a:ext cx="1642109" cy="592877"/>
        </a:xfrm>
        <a:prstGeom prst="rect">
          <a:avLst/>
        </a:prstGeom>
      </xdr:spPr>
    </xdr:pic>
    <xdr:clientData/>
  </xdr:twoCellAnchor>
  <xdr:twoCellAnchor editAs="oneCell">
    <xdr:from>
      <xdr:col>4</xdr:col>
      <xdr:colOff>1474470</xdr:colOff>
      <xdr:row>0</xdr:row>
      <xdr:rowOff>0</xdr:rowOff>
    </xdr:from>
    <xdr:to>
      <xdr:col>5</xdr:col>
      <xdr:colOff>38102</xdr:colOff>
      <xdr:row>6</xdr:row>
      <xdr:rowOff>89707</xdr:rowOff>
    </xdr:to>
    <xdr:pic>
      <xdr:nvPicPr>
        <xdr:cNvPr id="9" name="Imag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80170" y="0"/>
          <a:ext cx="1144907" cy="1108882"/>
        </a:xfrm>
        <a:prstGeom prst="rect">
          <a:avLst/>
        </a:prstGeom>
      </xdr:spPr>
    </xdr:pic>
    <xdr:clientData/>
  </xdr:twoCellAnchor>
  <xdr:twoCellAnchor>
    <xdr:from>
      <xdr:col>1</xdr:col>
      <xdr:colOff>1741170</xdr:colOff>
      <xdr:row>1</xdr:row>
      <xdr:rowOff>45720</xdr:rowOff>
    </xdr:from>
    <xdr:to>
      <xdr:col>4</xdr:col>
      <xdr:colOff>1228725</xdr:colOff>
      <xdr:row>2</xdr:row>
      <xdr:rowOff>150495</xdr:rowOff>
    </xdr:to>
    <xdr:sp macro="" textlink="">
      <xdr:nvSpPr>
        <xdr:cNvPr id="11" name="ZoneTexte 10">
          <a:extLst>
            <a:ext uri="{FF2B5EF4-FFF2-40B4-BE49-F238E27FC236}">
              <a16:creationId xmlns:a16="http://schemas.microsoft.com/office/drawing/2014/main" id="{00000000-0008-0000-0200-00000B000000}"/>
            </a:ext>
          </a:extLst>
        </xdr:cNvPr>
        <xdr:cNvSpPr txBox="1"/>
      </xdr:nvSpPr>
      <xdr:spPr>
        <a:xfrm>
          <a:off x="2455545" y="198120"/>
          <a:ext cx="7031355" cy="314325"/>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2000" b="1">
              <a:solidFill>
                <a:schemeClr val="bg1"/>
              </a:solidFill>
              <a:latin typeface="+mn-lt"/>
              <a:cs typeface="Arial" panose="020B0604020202020204" pitchFamily="34" charset="0"/>
            </a:rPr>
            <a:t>Liste des salariés bénéficiaires du</a:t>
          </a:r>
          <a:r>
            <a:rPr lang="fr-FR" sz="2000" b="1" baseline="0">
              <a:solidFill>
                <a:schemeClr val="bg1"/>
              </a:solidFill>
              <a:latin typeface="+mn-lt"/>
              <a:cs typeface="Arial" panose="020B0604020202020204" pitchFamily="34" charset="0"/>
            </a:rPr>
            <a:t> FNE Formation 2021</a:t>
          </a:r>
          <a:endParaRPr lang="fr-FR" sz="2000" b="1">
            <a:solidFill>
              <a:srgbClr val="FFFF00"/>
            </a:solidFill>
            <a:latin typeface="+mn-lt"/>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48049</xdr:colOff>
      <xdr:row>39</xdr:row>
      <xdr:rowOff>20108</xdr:rowOff>
    </xdr:from>
    <xdr:to>
      <xdr:col>7</xdr:col>
      <xdr:colOff>1079924</xdr:colOff>
      <xdr:row>65</xdr:row>
      <xdr:rowOff>105832</xdr:rowOff>
    </xdr:to>
    <xdr:sp macro="" textlink="">
      <xdr:nvSpPr>
        <xdr:cNvPr id="16" name="ZoneTexte 15">
          <a:extLst>
            <a:ext uri="{FF2B5EF4-FFF2-40B4-BE49-F238E27FC236}">
              <a16:creationId xmlns:a16="http://schemas.microsoft.com/office/drawing/2014/main" id="{00000000-0008-0000-0400-000010000000}"/>
            </a:ext>
          </a:extLst>
        </xdr:cNvPr>
        <xdr:cNvSpPr txBox="1"/>
      </xdr:nvSpPr>
      <xdr:spPr>
        <a:xfrm>
          <a:off x="556049" y="7396691"/>
          <a:ext cx="9837208" cy="6456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100" strike="noStrike">
              <a:solidFill>
                <a:sysClr val="windowText" lastClr="000000"/>
              </a:solidFill>
              <a:sym typeface="Wingdings" panose="05000000000000000000" pitchFamily="2" charset="2"/>
            </a:rPr>
            <a:t> </a:t>
          </a:r>
          <a:r>
            <a:rPr lang="fr-FR" sz="1100" strike="noStrike">
              <a:solidFill>
                <a:sysClr val="windowText" lastClr="000000"/>
              </a:solidFill>
            </a:rPr>
            <a:t>Déclare avoir pris connaissance des dispositions légales liées au FNE Formation (instruction</a:t>
          </a:r>
          <a:r>
            <a:rPr lang="fr-FR" sz="1100" strike="noStrike" baseline="0">
              <a:solidFill>
                <a:sysClr val="windowText" lastClr="000000"/>
              </a:solidFill>
            </a:rPr>
            <a:t> du 27 janvier 2021 </a:t>
          </a:r>
          <a:r>
            <a:rPr lang="fr-FR" sz="1100" strike="noStrike">
              <a:solidFill>
                <a:sysClr val="windowText" lastClr="000000"/>
              </a:solidFill>
            </a:rPr>
            <a:t>relative à la mobilisation du FNE-Formation dans le cadre de parcours de formation); </a:t>
          </a:r>
        </a:p>
        <a:p>
          <a:pPr algn="l"/>
          <a:endParaRPr lang="fr-FR" sz="600" strike="noStrike">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a:solidFill>
                <a:sysClr val="windowText" lastClr="000000"/>
              </a:solidFill>
            </a:rPr>
            <a:t>Certifie</a:t>
          </a:r>
          <a:r>
            <a:rPr lang="fr-FR" sz="1100" baseline="0">
              <a:solidFill>
                <a:sysClr val="windowText" lastClr="000000"/>
              </a:solidFill>
            </a:rPr>
            <a:t> </a:t>
          </a:r>
          <a:r>
            <a:rPr lang="fr-FR" sz="1100">
              <a:solidFill>
                <a:sysClr val="windowText" lastClr="000000"/>
              </a:solidFill>
            </a:rPr>
            <a:t>que mon entreprise</a:t>
          </a:r>
          <a:r>
            <a:rPr lang="fr-FR" sz="1100" baseline="0">
              <a:solidFill>
                <a:sysClr val="windowText" lastClr="000000"/>
              </a:solidFill>
            </a:rPr>
            <a:t> est déclarée en activité partielle au moment de ma demande ;</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a:t>
          </a:r>
          <a:r>
            <a:rPr lang="fr-FR" sz="1100" baseline="0">
              <a:solidFill>
                <a:sysClr val="windowText" lastClr="000000"/>
              </a:solidFill>
            </a:rPr>
            <a:t> Certifie avoir l'accord écrit de chaque salarié déclaré en activité partielle pour suivre la formation, m'engage à fournir la liste de ces salariés en annexe et à conserver les accords écrits pendant trois ans et le fournit en cas de contrôle;</a:t>
          </a:r>
        </a:p>
        <a:p>
          <a:pPr algn="l"/>
          <a:endParaRPr lang="fr-FR" sz="11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100" b="1">
              <a:solidFill>
                <a:schemeClr val="accent6">
                  <a:lumMod val="75000"/>
                </a:schemeClr>
              </a:solidFill>
              <a:effectLst/>
              <a:latin typeface="+mn-lt"/>
              <a:ea typeface="+mn-ea"/>
              <a:cs typeface="+mn-cs"/>
              <a:sym typeface="Wingdings" panose="05000000000000000000" pitchFamily="2" charset="2"/>
            </a:rPr>
            <a:t></a:t>
          </a:r>
          <a:r>
            <a:rPr lang="fr-FR" sz="1100" b="1">
              <a:solidFill>
                <a:schemeClr val="accent6">
                  <a:lumMod val="75000"/>
                </a:schemeClr>
              </a:solidFill>
              <a:effectLst/>
              <a:latin typeface="+mn-lt"/>
              <a:ea typeface="+mn-ea"/>
              <a:cs typeface="+mn-cs"/>
            </a:rPr>
            <a:t> </a:t>
          </a:r>
          <a:r>
            <a:rPr lang="fr-FR" sz="1100" b="1" baseline="0">
              <a:solidFill>
                <a:schemeClr val="accent6">
                  <a:lumMod val="75000"/>
                </a:schemeClr>
              </a:solidFill>
              <a:effectLst/>
              <a:latin typeface="+mn-lt"/>
              <a:ea typeface="+mn-ea"/>
              <a:cs typeface="+mn-cs"/>
            </a:rPr>
            <a:t>Atteste que les salariés concernés par les parcours de formation ne font pa partie d'un plan de sauvegarde de l’emploi ou d'une rupture conventionnelle collective ;</a:t>
          </a:r>
          <a:endParaRPr lang="fr-FR">
            <a:solidFill>
              <a:schemeClr val="accent6">
                <a:lumMod val="75000"/>
              </a:schemeClr>
            </a:solidFill>
            <a:effectLst/>
          </a:endParaRPr>
        </a:p>
        <a:p>
          <a:pPr algn="l"/>
          <a:endParaRPr lang="fr-FR" sz="600" baseline="0">
            <a:solidFill>
              <a:schemeClr val="accent6">
                <a:lumMod val="75000"/>
              </a:schemeClr>
            </a:solidFill>
          </a:endParaRPr>
        </a:p>
        <a:p>
          <a:pPr eaLnBrk="1" fontAlgn="auto" latinLnBrk="0" hangingPunct="1"/>
          <a:r>
            <a:rPr lang="fr-FR" sz="1100" b="1">
              <a:solidFill>
                <a:schemeClr val="accent6">
                  <a:lumMod val="75000"/>
                </a:schemeClr>
              </a:solidFill>
              <a:effectLst/>
              <a:latin typeface="+mn-lt"/>
              <a:ea typeface="+mn-ea"/>
              <a:cs typeface="+mn-cs"/>
              <a:sym typeface="Wingdings" panose="05000000000000000000" pitchFamily="2" charset="2"/>
            </a:rPr>
            <a:t></a:t>
          </a:r>
          <a:r>
            <a:rPr lang="fr-FR" sz="1100" b="1">
              <a:solidFill>
                <a:schemeClr val="accent6">
                  <a:lumMod val="75000"/>
                </a:schemeClr>
              </a:solidFill>
              <a:effectLst/>
              <a:latin typeface="+mn-lt"/>
              <a:ea typeface="+mn-ea"/>
              <a:cs typeface="+mn-cs"/>
            </a:rPr>
            <a:t> </a:t>
          </a:r>
          <a:r>
            <a:rPr lang="fr-FR" sz="1100" b="1" baseline="0">
              <a:solidFill>
                <a:schemeClr val="accent6">
                  <a:lumMod val="75000"/>
                </a:schemeClr>
              </a:solidFill>
              <a:effectLst/>
              <a:latin typeface="+mn-lt"/>
              <a:ea typeface="+mn-ea"/>
              <a:cs typeface="+mn-cs"/>
            </a:rPr>
            <a:t>Atteste que les aides publiques reçues depuis le 20 mars 2020 dans le cadre de la crise sanitaire actuelle, en application de l’encadrement temporaire des mesures d’aide d’État visant à soutenir l’économie dans le contexte actuel de la flambée de COVID-19 (Régime cadre temporaire SA.56985 pour le soutien aux entreprises) ne dépassent pas le plafond de 1.800.000 € </a:t>
          </a:r>
          <a:r>
            <a:rPr lang="fr-FR" sz="1100" b="0" i="1" baseline="0">
              <a:solidFill>
                <a:sysClr val="windowText" lastClr="000000"/>
              </a:solidFill>
              <a:effectLst/>
              <a:latin typeface="+mn-lt"/>
              <a:ea typeface="+mn-ea"/>
              <a:cs typeface="+mn-cs"/>
            </a:rPr>
            <a:t>(voir onglet "Précisions complémentaires")</a:t>
          </a:r>
          <a:r>
            <a:rPr lang="fr-FR" sz="1100" b="1" baseline="0">
              <a:solidFill>
                <a:schemeClr val="accent6">
                  <a:lumMod val="75000"/>
                </a:schemeClr>
              </a:solidFill>
              <a:effectLst/>
              <a:latin typeface="+mn-lt"/>
              <a:ea typeface="+mn-ea"/>
              <a:cs typeface="+mn-cs"/>
            </a:rPr>
            <a:t>, </a:t>
          </a:r>
          <a:r>
            <a:rPr lang="fr-FR" sz="1100" b="1" u="sng" baseline="0">
              <a:solidFill>
                <a:schemeClr val="accent6">
                  <a:lumMod val="75000"/>
                </a:schemeClr>
              </a:solidFill>
              <a:effectLst/>
              <a:latin typeface="+mn-lt"/>
              <a:ea typeface="+mn-ea"/>
              <a:cs typeface="+mn-cs"/>
            </a:rPr>
            <a:t>demande actuelle comprise</a:t>
          </a:r>
          <a:r>
            <a:rPr lang="fr-FR" sz="1100" b="1" baseline="0">
              <a:solidFill>
                <a:schemeClr val="accent6">
                  <a:lumMod val="75000"/>
                </a:schemeClr>
              </a:solidFill>
              <a:effectLst/>
              <a:latin typeface="+mn-lt"/>
              <a:ea typeface="+mn-ea"/>
              <a:cs typeface="+mn-cs"/>
            </a:rPr>
            <a:t> ;</a:t>
          </a:r>
          <a:endParaRPr lang="fr-FR">
            <a:solidFill>
              <a:schemeClr val="accent6">
                <a:lumMod val="75000"/>
              </a:schemeClr>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fr-FR" sz="600">
            <a:effectLst/>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effectLst/>
              <a:latin typeface="+mn-lt"/>
              <a:ea typeface="+mn-ea"/>
              <a:cs typeface="+mn-cs"/>
              <a:sym typeface="Wingdings" panose="05000000000000000000" pitchFamily="2" charset="2"/>
            </a:rPr>
            <a:t>Suis</a:t>
          </a:r>
          <a:r>
            <a:rPr lang="fr-FR" sz="1100" baseline="0">
              <a:solidFill>
                <a:sysClr val="windowText" lastClr="000000"/>
              </a:solidFill>
            </a:rPr>
            <a:t> informée que le financement des coûts pédagogiques par le FNE Formation pour les demandes notifiées éligibles interviendra cf. aux conditions ci-dessous :  </a:t>
          </a: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effectLst/>
              <a:latin typeface="+mn-lt"/>
              <a:ea typeface="+mn-ea"/>
              <a:cs typeface="+mn-cs"/>
              <a:sym typeface="Wingdings" panose="05000000000000000000" pitchFamily="2" charset="2"/>
            </a:rPr>
            <a:t>Suis</a:t>
          </a:r>
          <a:r>
            <a:rPr lang="fr-FR" sz="1100" baseline="0">
              <a:solidFill>
                <a:sysClr val="windowText" lastClr="000000"/>
              </a:solidFill>
            </a:rPr>
            <a:t> informée que le financement des frais annexes est possible sur demande et sur la base d'un forfait de 2€ HT par heure de formation présentielle réalisée ;</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effectLst/>
              <a:latin typeface="+mn-lt"/>
              <a:ea typeface="+mn-ea"/>
              <a:cs typeface="+mn-cs"/>
              <a:sym typeface="Wingdings" panose="05000000000000000000" pitchFamily="2" charset="2"/>
            </a:rPr>
            <a:t>Suis</a:t>
          </a:r>
          <a:r>
            <a:rPr lang="fr-FR" sz="1100" baseline="0">
              <a:solidFill>
                <a:sysClr val="windowText" lastClr="000000"/>
              </a:solidFill>
            </a:rPr>
            <a:t> informée que les salariés en contrat d’apprentissage ou de professionnalisation ne sont pas éligibles à cette aide publique;</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effectLst/>
              <a:latin typeface="+mn-lt"/>
              <a:ea typeface="+mn-ea"/>
              <a:cs typeface="+mn-cs"/>
              <a:sym typeface="Wingdings" panose="05000000000000000000" pitchFamily="2" charset="2"/>
            </a:rPr>
            <a:t>Suis</a:t>
          </a:r>
          <a:r>
            <a:rPr lang="fr-FR" sz="1100" baseline="0">
              <a:solidFill>
                <a:sysClr val="windowText" lastClr="000000"/>
              </a:solidFill>
            </a:rPr>
            <a:t> informée que les actions éligibles sont celles prévues à l’article L. 6313-1 du code du travail, à l’exception des formations relevant de l’obligation de formation générale à la sécurité et à l'hygiène incombant à l’employeur (articles L. 4121-1 et L. 3 4121-2 du code du travail)</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rPr>
            <a:t>M'engage à maintenir dans l'emploi les salariés visés par la demande FNE-Formation pendant toute la durée de l'activité partielle ou toute la durée de la formation, </a:t>
          </a:r>
          <a:r>
            <a:rPr lang="fr-FR" sz="1100" baseline="0">
              <a:solidFill>
                <a:sysClr val="windowText" lastClr="000000"/>
              </a:solidFill>
              <a:effectLst/>
              <a:latin typeface="+mn-lt"/>
              <a:ea typeface="+mn-ea"/>
              <a:cs typeface="+mn-cs"/>
            </a:rPr>
            <a:t>si elle est supérieure </a:t>
          </a:r>
          <a:r>
            <a:rPr lang="fr-FR" sz="1100" baseline="0">
              <a:solidFill>
                <a:sysClr val="windowText" lastClr="000000"/>
              </a:solidFill>
            </a:rPr>
            <a:t>;</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effectLst/>
              <a:latin typeface="+mn-lt"/>
              <a:ea typeface="+mn-ea"/>
              <a:cs typeface="+mn-cs"/>
              <a:sym typeface="Wingdings" panose="05000000000000000000" pitchFamily="2" charset="2"/>
            </a:rPr>
            <a:t>Suis</a:t>
          </a:r>
          <a:r>
            <a:rPr lang="fr-FR" sz="1100" baseline="0">
              <a:solidFill>
                <a:sysClr val="windowText" lastClr="000000"/>
              </a:solidFill>
            </a:rPr>
            <a:t> informée que si des salariés bénéficiaires du FNE Formation sont licenciés pour un motif autre que la faute grave ou lourde pendant la période susmentionnée de maintien dans l'emploi, les coûts afférents à ces salariés seront retirés de l'assiette des dépenses éligibles lors du paiement des actions de formation et l'aide du FNE sera réduite en conséquence; </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rPr>
            <a:t>Certifie avoir été informée qu’il ne faut pas solliciter d'autres fonds publics sur les mêmes actions soutenues par le FNE dans le cadre de la présente convention; </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rPr>
            <a:t>M’engage à tenir à la disposition de l’Afdas et de l'Etat l’ensemble des pièces justificatives* nécessaires à la vérification de la réalité et de la conformité des actions financées  par FNE Formation ; </a:t>
          </a: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xdr:txBody>
    </xdr:sp>
    <xdr:clientData/>
  </xdr:twoCellAnchor>
  <xdr:twoCellAnchor editAs="oneCell">
    <xdr:from>
      <xdr:col>0</xdr:col>
      <xdr:colOff>220981</xdr:colOff>
      <xdr:row>0</xdr:row>
      <xdr:rowOff>140548</xdr:rowOff>
    </xdr:from>
    <xdr:to>
      <xdr:col>2</xdr:col>
      <xdr:colOff>364111</xdr:colOff>
      <xdr:row>3</xdr:row>
      <xdr:rowOff>133350</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29" t="27132" r="14198" b="26383"/>
        <a:stretch/>
      </xdr:blipFill>
      <xdr:spPr>
        <a:xfrm>
          <a:off x="220981" y="140548"/>
          <a:ext cx="1554100" cy="522392"/>
        </a:xfrm>
        <a:prstGeom prst="rect">
          <a:avLst/>
        </a:prstGeom>
      </xdr:spPr>
    </xdr:pic>
    <xdr:clientData/>
  </xdr:twoCellAnchor>
  <xdr:twoCellAnchor editAs="oneCell">
    <xdr:from>
      <xdr:col>6</xdr:col>
      <xdr:colOff>571500</xdr:colOff>
      <xdr:row>0</xdr:row>
      <xdr:rowOff>5716</xdr:rowOff>
    </xdr:from>
    <xdr:to>
      <xdr:col>7</xdr:col>
      <xdr:colOff>857252</xdr:colOff>
      <xdr:row>6</xdr:row>
      <xdr:rowOff>40178</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24825" y="5716"/>
          <a:ext cx="1091567" cy="1091737"/>
        </a:xfrm>
        <a:prstGeom prst="rect">
          <a:avLst/>
        </a:prstGeom>
      </xdr:spPr>
    </xdr:pic>
    <xdr:clientData/>
  </xdr:twoCellAnchor>
  <xdr:twoCellAnchor editAs="oneCell">
    <xdr:from>
      <xdr:col>2</xdr:col>
      <xdr:colOff>58076</xdr:colOff>
      <xdr:row>22</xdr:row>
      <xdr:rowOff>36195</xdr:rowOff>
    </xdr:from>
    <xdr:to>
      <xdr:col>2</xdr:col>
      <xdr:colOff>189848</xdr:colOff>
      <xdr:row>22</xdr:row>
      <xdr:rowOff>169545</xdr:rowOff>
    </xdr:to>
    <xdr:pic>
      <xdr:nvPicPr>
        <xdr:cNvPr id="5" name="Imag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1296326" y="4131945"/>
          <a:ext cx="131772" cy="142875"/>
        </a:xfrm>
        <a:prstGeom prst="rect">
          <a:avLst/>
        </a:prstGeom>
      </xdr:spPr>
    </xdr:pic>
    <xdr:clientData/>
  </xdr:twoCellAnchor>
  <xdr:twoCellAnchor>
    <xdr:from>
      <xdr:col>2</xdr:col>
      <xdr:colOff>750570</xdr:colOff>
      <xdr:row>1</xdr:row>
      <xdr:rowOff>74295</xdr:rowOff>
    </xdr:from>
    <xdr:to>
      <xdr:col>6</xdr:col>
      <xdr:colOff>419100</xdr:colOff>
      <xdr:row>3</xdr:row>
      <xdr:rowOff>17145</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a:off x="2141220" y="236220"/>
          <a:ext cx="5935980" cy="32385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2000" b="1">
              <a:solidFill>
                <a:schemeClr val="bg1"/>
              </a:solidFill>
              <a:latin typeface="+mn-lt"/>
              <a:cs typeface="Arial" panose="020B0604020202020204" pitchFamily="34" charset="0"/>
            </a:rPr>
            <a:t>DEMANDE</a:t>
          </a:r>
          <a:r>
            <a:rPr lang="fr-FR" sz="2000" b="1" baseline="0">
              <a:solidFill>
                <a:schemeClr val="bg1"/>
              </a:solidFill>
              <a:latin typeface="+mn-lt"/>
              <a:cs typeface="Arial" panose="020B0604020202020204" pitchFamily="34" charset="0"/>
            </a:rPr>
            <a:t> DE SUBVENTION FNE Formation 2021</a:t>
          </a:r>
          <a:endParaRPr lang="fr-FR" sz="2000" b="1">
            <a:solidFill>
              <a:schemeClr val="bg1"/>
            </a:solidFill>
            <a:latin typeface="+mn-lt"/>
            <a:cs typeface="Arial" panose="020B0604020202020204" pitchFamily="34" charset="0"/>
          </a:endParaRPr>
        </a:p>
      </xdr:txBody>
    </xdr:sp>
    <xdr:clientData/>
  </xdr:twoCellAnchor>
  <xdr:twoCellAnchor editAs="oneCell">
    <xdr:from>
      <xdr:col>1</xdr:col>
      <xdr:colOff>378170</xdr:colOff>
      <xdr:row>3</xdr:row>
      <xdr:rowOff>161925</xdr:rowOff>
    </xdr:from>
    <xdr:to>
      <xdr:col>1</xdr:col>
      <xdr:colOff>777240</xdr:colOff>
      <xdr:row>6</xdr:row>
      <xdr:rowOff>16842</xdr:rowOff>
    </xdr:to>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a:stretch>
          <a:fillRect/>
        </a:stretch>
      </xdr:blipFill>
      <xdr:spPr>
        <a:xfrm>
          <a:off x="882995" y="704850"/>
          <a:ext cx="395260" cy="346407"/>
        </a:xfrm>
        <a:prstGeom prst="rect">
          <a:avLst/>
        </a:prstGeom>
      </xdr:spPr>
    </xdr:pic>
    <xdr:clientData/>
  </xdr:twoCellAnchor>
  <xdr:twoCellAnchor>
    <xdr:from>
      <xdr:col>1</xdr:col>
      <xdr:colOff>18415</xdr:colOff>
      <xdr:row>82</xdr:row>
      <xdr:rowOff>114300</xdr:rowOff>
    </xdr:from>
    <xdr:to>
      <xdr:col>7</xdr:col>
      <xdr:colOff>1165225</xdr:colOff>
      <xdr:row>97</xdr:row>
      <xdr:rowOff>9525</xdr:rowOff>
    </xdr:to>
    <xdr:sp macro="" textlink="">
      <xdr:nvSpPr>
        <xdr:cNvPr id="6" name="ZoneTexte 5">
          <a:extLst>
            <a:ext uri="{FF2B5EF4-FFF2-40B4-BE49-F238E27FC236}">
              <a16:creationId xmlns:a16="http://schemas.microsoft.com/office/drawing/2014/main" id="{00000000-0008-0000-0400-000006000000}"/>
            </a:ext>
          </a:extLst>
        </xdr:cNvPr>
        <xdr:cNvSpPr txBox="1"/>
      </xdr:nvSpPr>
      <xdr:spPr>
        <a:xfrm>
          <a:off x="523240" y="15640050"/>
          <a:ext cx="9947910" cy="2495550"/>
        </a:xfrm>
        <a:prstGeom prst="rect">
          <a:avLst/>
        </a:prstGeom>
        <a:solidFill>
          <a:srgbClr val="FFFF00"/>
        </a:solidFill>
        <a:ln w="571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baseline="0"/>
            <a:t>* Ce fichier est à nous renvoyer au format Excel (avec signature électronique) avec les pièces suivantes : </a:t>
          </a:r>
        </a:p>
        <a:p>
          <a:r>
            <a:rPr lang="fr-FR" sz="1200" baseline="0"/>
            <a:t>- Notification de décision d'autorisation de l'allocation de l'activité </a:t>
          </a:r>
          <a:r>
            <a:rPr lang="fr-FR" sz="1200" baseline="0">
              <a:solidFill>
                <a:sysClr val="windowText" lastClr="000000"/>
              </a:solidFill>
            </a:rPr>
            <a:t>partielle de droit commun (APDC) ou;</a:t>
          </a:r>
        </a:p>
        <a:p>
          <a:r>
            <a:rPr lang="fr-FR" sz="1200" baseline="0">
              <a:solidFill>
                <a:sysClr val="windowText" lastClr="000000"/>
              </a:solidFill>
            </a:rPr>
            <a:t>-</a:t>
          </a:r>
          <a:r>
            <a:rPr lang="fr-FR" sz="1200" baseline="0">
              <a:solidFill>
                <a:srgbClr val="FF0000"/>
              </a:solidFill>
            </a:rPr>
            <a:t> </a:t>
          </a:r>
          <a:r>
            <a:rPr lang="fr-FR" sz="1200" baseline="0">
              <a:solidFill>
                <a:sysClr val="windowText" lastClr="000000"/>
              </a:solidFill>
            </a:rPr>
            <a:t>Notification d'homologation de la Direccte pour l'activité partielle de longue durée (APLD) ;</a:t>
          </a:r>
          <a:endParaRPr lang="fr-FR" sz="1200" baseline="0">
            <a:solidFill>
              <a:sysClr val="windowText" lastClr="000000"/>
            </a:solidFill>
            <a:latin typeface="+mn-lt"/>
            <a:ea typeface="+mn-ea"/>
            <a:cs typeface="+mn-cs"/>
          </a:endParaRPr>
        </a:p>
        <a:p>
          <a:r>
            <a:rPr lang="fr-FR" sz="1200" baseline="0"/>
            <a:t>- Le(s) devis fourni(s) par votre Organisme de formation;</a:t>
          </a:r>
        </a:p>
        <a:p>
          <a:r>
            <a:rPr lang="fr-FR" sz="1200" baseline="0"/>
            <a:t>- Le(s) programmes de formation. </a:t>
          </a:r>
        </a:p>
        <a:p>
          <a:endParaRPr lang="fr-FR" sz="600" baseline="0"/>
        </a:p>
        <a:p>
          <a:r>
            <a:rPr lang="fr-FR" sz="1200" b="1" baseline="0"/>
            <a:t>* Pièces justificatives à fournir à l'Afdas à l'issue de la formation - Coûts pédagogiques :</a:t>
          </a:r>
        </a:p>
        <a:p>
          <a:r>
            <a:rPr lang="fr-FR" sz="1200" baseline="0"/>
            <a:t>- Facture de l'Organisme de formation</a:t>
          </a:r>
        </a:p>
        <a:p>
          <a:r>
            <a:rPr lang="fr-FR" sz="1200" baseline="0"/>
            <a:t>- Certificat de réalisation pour chaque salarié (vous pouvez utiliser le modèle mis à disposition par l'Afdas)</a:t>
          </a:r>
          <a:endParaRPr lang="fr-FR" sz="1200" baseline="0">
            <a:solidFill>
              <a:srgbClr val="FF0000"/>
            </a:solidFill>
          </a:endParaRPr>
        </a:p>
        <a:p>
          <a:endParaRPr lang="fr-FR" sz="1200" baseline="0"/>
        </a:p>
        <a:p>
          <a:pPr marL="0" indent="0"/>
          <a:r>
            <a:rPr lang="fr-FR" sz="1200" b="1" baseline="0">
              <a:solidFill>
                <a:schemeClr val="dk1"/>
              </a:solidFill>
              <a:latin typeface="+mn-lt"/>
              <a:ea typeface="+mn-ea"/>
              <a:cs typeface="+mn-cs"/>
            </a:rPr>
            <a:t>* Pièces justificatives à fournir à l'Afdas à l'issue de la formation - Frais annexes (le cas échéant) :</a:t>
          </a:r>
          <a:endParaRPr lang="fr-FR" sz="1200" baseline="0">
            <a:solidFill>
              <a:schemeClr val="dk1"/>
            </a:solidFill>
            <a:latin typeface="+mn-lt"/>
            <a:ea typeface="+mn-ea"/>
            <a:cs typeface="+mn-cs"/>
          </a:endParaRPr>
        </a:p>
        <a:p>
          <a:r>
            <a:rPr lang="fr-FR" sz="1200" baseline="0">
              <a:solidFill>
                <a:schemeClr val="dk1"/>
              </a:solidFill>
              <a:latin typeface="+mn-lt"/>
              <a:ea typeface="+mn-ea"/>
              <a:cs typeface="+mn-cs"/>
            </a:rPr>
            <a:t>- Facture de l'entreprise établie sur la base du nombre d'heures de formation réalisé en présentiel par chaque stagiaire (certifiées par l'organisme de formation) multiplié par 2€ HT</a:t>
          </a:r>
        </a:p>
        <a:p>
          <a:endParaRPr lang="fr-FR" sz="1200">
            <a:effectLst/>
          </a:endParaRPr>
        </a:p>
      </xdr:txBody>
    </xdr:sp>
    <xdr:clientData/>
  </xdr:twoCellAnchor>
  <xdr:twoCellAnchor editAs="oneCell">
    <xdr:from>
      <xdr:col>2</xdr:col>
      <xdr:colOff>208491</xdr:colOff>
      <xdr:row>49</xdr:row>
      <xdr:rowOff>69426</xdr:rowOff>
    </xdr:from>
    <xdr:to>
      <xdr:col>5</xdr:col>
      <xdr:colOff>326813</xdr:colOff>
      <xdr:row>55</xdr:row>
      <xdr:rowOff>96096</xdr:rowOff>
    </xdr:to>
    <xdr:pic>
      <xdr:nvPicPr>
        <xdr:cNvPr id="10" name="Image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73741" y="9774343"/>
          <a:ext cx="5886239" cy="1169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220981</xdr:colOff>
      <xdr:row>0</xdr:row>
      <xdr:rowOff>140548</xdr:rowOff>
    </xdr:from>
    <xdr:to>
      <xdr:col>2</xdr:col>
      <xdr:colOff>360301</xdr:colOff>
      <xdr:row>3</xdr:row>
      <xdr:rowOff>129540</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29" t="27132" r="14198" b="26383"/>
        <a:stretch/>
      </xdr:blipFill>
      <xdr:spPr>
        <a:xfrm>
          <a:off x="219076" y="136738"/>
          <a:ext cx="1541400" cy="535727"/>
        </a:xfrm>
        <a:prstGeom prst="rect">
          <a:avLst/>
        </a:prstGeom>
      </xdr:spPr>
    </xdr:pic>
    <xdr:clientData/>
  </xdr:twoCellAnchor>
  <xdr:twoCellAnchor editAs="oneCell">
    <xdr:from>
      <xdr:col>6</xdr:col>
      <xdr:colOff>571500</xdr:colOff>
      <xdr:row>0</xdr:row>
      <xdr:rowOff>5716</xdr:rowOff>
    </xdr:from>
    <xdr:to>
      <xdr:col>7</xdr:col>
      <xdr:colOff>853442</xdr:colOff>
      <xdr:row>6</xdr:row>
      <xdr:rowOff>40178</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58275" y="7621"/>
          <a:ext cx="1101092" cy="1070782"/>
        </a:xfrm>
        <a:prstGeom prst="rect">
          <a:avLst/>
        </a:prstGeom>
      </xdr:spPr>
    </xdr:pic>
    <xdr:clientData/>
  </xdr:twoCellAnchor>
  <xdr:twoCellAnchor editAs="oneCell">
    <xdr:from>
      <xdr:col>2</xdr:col>
      <xdr:colOff>58076</xdr:colOff>
      <xdr:row>18</xdr:row>
      <xdr:rowOff>36195</xdr:rowOff>
    </xdr:from>
    <xdr:to>
      <xdr:col>2</xdr:col>
      <xdr:colOff>189848</xdr:colOff>
      <xdr:row>18</xdr:row>
      <xdr:rowOff>173355</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454441" y="4484370"/>
          <a:ext cx="135582" cy="137160"/>
        </a:xfrm>
        <a:prstGeom prst="rect">
          <a:avLst/>
        </a:prstGeom>
      </xdr:spPr>
    </xdr:pic>
    <xdr:clientData/>
  </xdr:twoCellAnchor>
  <xdr:twoCellAnchor>
    <xdr:from>
      <xdr:col>2</xdr:col>
      <xdr:colOff>750570</xdr:colOff>
      <xdr:row>1</xdr:row>
      <xdr:rowOff>74295</xdr:rowOff>
    </xdr:from>
    <xdr:to>
      <xdr:col>6</xdr:col>
      <xdr:colOff>419100</xdr:colOff>
      <xdr:row>3</xdr:row>
      <xdr:rowOff>17145</xdr:rowOff>
    </xdr:to>
    <xdr:sp macro="" textlink="">
      <xdr:nvSpPr>
        <xdr:cNvPr id="5" name="ZoneTexte 4">
          <a:extLst>
            <a:ext uri="{FF2B5EF4-FFF2-40B4-BE49-F238E27FC236}">
              <a16:creationId xmlns:a16="http://schemas.microsoft.com/office/drawing/2014/main" id="{00000000-0008-0000-0500-000005000000}"/>
            </a:ext>
          </a:extLst>
        </xdr:cNvPr>
        <xdr:cNvSpPr txBox="1"/>
      </xdr:nvSpPr>
      <xdr:spPr>
        <a:xfrm>
          <a:off x="2148840" y="236220"/>
          <a:ext cx="6757035" cy="32766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2000" b="1">
              <a:solidFill>
                <a:schemeClr val="bg1"/>
              </a:solidFill>
              <a:latin typeface="+mn-lt"/>
              <a:cs typeface="Arial" panose="020B0604020202020204" pitchFamily="34" charset="0"/>
            </a:rPr>
            <a:t>DEMANDE</a:t>
          </a:r>
          <a:r>
            <a:rPr lang="fr-FR" sz="2000" b="1" baseline="0">
              <a:solidFill>
                <a:schemeClr val="bg1"/>
              </a:solidFill>
              <a:latin typeface="+mn-lt"/>
              <a:cs typeface="Arial" panose="020B0604020202020204" pitchFamily="34" charset="0"/>
            </a:rPr>
            <a:t> DE SUBVENTION FNE Formation 2021</a:t>
          </a:r>
          <a:endParaRPr lang="fr-FR" sz="2000" b="1">
            <a:solidFill>
              <a:schemeClr val="bg1"/>
            </a:solidFill>
            <a:latin typeface="+mn-lt"/>
            <a:cs typeface="Arial" panose="020B0604020202020204" pitchFamily="34" charset="0"/>
          </a:endParaRPr>
        </a:p>
      </xdr:txBody>
    </xdr:sp>
    <xdr:clientData/>
  </xdr:twoCellAnchor>
  <xdr:twoCellAnchor editAs="oneCell">
    <xdr:from>
      <xdr:col>1</xdr:col>
      <xdr:colOff>378170</xdr:colOff>
      <xdr:row>3</xdr:row>
      <xdr:rowOff>161925</xdr:rowOff>
    </xdr:from>
    <xdr:to>
      <xdr:col>1</xdr:col>
      <xdr:colOff>781050</xdr:colOff>
      <xdr:row>6</xdr:row>
      <xdr:rowOff>20652</xdr:rowOff>
    </xdr:to>
    <xdr:pic>
      <xdr:nvPicPr>
        <xdr:cNvPr id="6" name="Imag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882995" y="706755"/>
          <a:ext cx="402880" cy="352122"/>
        </a:xfrm>
        <a:prstGeom prst="rect">
          <a:avLst/>
        </a:prstGeom>
      </xdr:spPr>
    </xdr:pic>
    <xdr:clientData/>
  </xdr:twoCellAnchor>
  <xdr:twoCellAnchor>
    <xdr:from>
      <xdr:col>1</xdr:col>
      <xdr:colOff>95674</xdr:colOff>
      <xdr:row>34</xdr:row>
      <xdr:rowOff>54820</xdr:rowOff>
    </xdr:from>
    <xdr:to>
      <xdr:col>7</xdr:col>
      <xdr:colOff>1125644</xdr:colOff>
      <xdr:row>57</xdr:row>
      <xdr:rowOff>148166</xdr:rowOff>
    </xdr:to>
    <xdr:sp macro="" textlink="">
      <xdr:nvSpPr>
        <xdr:cNvPr id="10" name="ZoneTexte 9">
          <a:extLst>
            <a:ext uri="{FF2B5EF4-FFF2-40B4-BE49-F238E27FC236}">
              <a16:creationId xmlns:a16="http://schemas.microsoft.com/office/drawing/2014/main" id="{00000000-0008-0000-0500-00000A000000}"/>
            </a:ext>
          </a:extLst>
        </xdr:cNvPr>
        <xdr:cNvSpPr txBox="1"/>
      </xdr:nvSpPr>
      <xdr:spPr>
        <a:xfrm>
          <a:off x="603674" y="6383653"/>
          <a:ext cx="9898803" cy="54802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100" strike="noStrike">
              <a:solidFill>
                <a:sysClr val="windowText" lastClr="000000"/>
              </a:solidFill>
              <a:sym typeface="Wingdings" panose="05000000000000000000" pitchFamily="2" charset="2"/>
            </a:rPr>
            <a:t> </a:t>
          </a:r>
          <a:r>
            <a:rPr lang="fr-FR" sz="1100" strike="noStrike">
              <a:solidFill>
                <a:sysClr val="windowText" lastClr="000000"/>
              </a:solidFill>
            </a:rPr>
            <a:t>Déclare avoir pris connaissance des dispositions légales liées au FNE-Formation (instruction</a:t>
          </a:r>
          <a:r>
            <a:rPr lang="fr-FR" sz="1100" strike="noStrike" baseline="0">
              <a:solidFill>
                <a:sysClr val="windowText" lastClr="000000"/>
              </a:solidFill>
            </a:rPr>
            <a:t> du 27 janvier 2021 </a:t>
          </a:r>
          <a:r>
            <a:rPr lang="fr-FR" sz="1100" strike="noStrike">
              <a:solidFill>
                <a:sysClr val="windowText" lastClr="000000"/>
              </a:solidFill>
            </a:rPr>
            <a:t>relative à la mobilisation du FNE-Formation dans le cadre de parcours de formation); </a:t>
          </a:r>
        </a:p>
        <a:p>
          <a:pPr algn="l"/>
          <a:endParaRPr lang="fr-FR" sz="600">
            <a:solidFill>
              <a:sysClr val="windowText" lastClr="000000"/>
            </a:solidFill>
          </a:endParaRPr>
        </a:p>
        <a:p>
          <a:pPr algn="l"/>
          <a:r>
            <a:rPr lang="fr-FR" sz="1100" b="1">
              <a:solidFill>
                <a:schemeClr val="accent6">
                  <a:lumMod val="75000"/>
                </a:schemeClr>
              </a:solidFill>
              <a:effectLst/>
              <a:latin typeface="+mn-lt"/>
              <a:ea typeface="+mn-ea"/>
              <a:cs typeface="+mn-cs"/>
              <a:sym typeface="Wingdings" panose="05000000000000000000" pitchFamily="2" charset="2"/>
            </a:rPr>
            <a:t> </a:t>
          </a:r>
          <a:r>
            <a:rPr lang="fr-FR" sz="1100" b="1">
              <a:solidFill>
                <a:schemeClr val="accent6">
                  <a:lumMod val="75000"/>
                </a:schemeClr>
              </a:solidFill>
            </a:rPr>
            <a:t>Atteste</a:t>
          </a:r>
          <a:r>
            <a:rPr lang="fr-FR" sz="1100" b="1" baseline="0">
              <a:solidFill>
                <a:schemeClr val="accent6">
                  <a:lumMod val="75000"/>
                </a:schemeClr>
              </a:solidFill>
            </a:rPr>
            <a:t> </a:t>
          </a:r>
          <a:r>
            <a:rPr lang="fr-FR" sz="1100" b="1">
              <a:solidFill>
                <a:schemeClr val="accent6">
                  <a:lumMod val="75000"/>
                </a:schemeClr>
              </a:solidFill>
            </a:rPr>
            <a:t>que mon entreprise</a:t>
          </a:r>
          <a:r>
            <a:rPr lang="fr-FR" sz="1100" b="1" baseline="0">
              <a:solidFill>
                <a:schemeClr val="accent6">
                  <a:lumMod val="75000"/>
                </a:schemeClr>
              </a:solidFill>
            </a:rPr>
            <a:t> est en difficulté économique suite à la crise sanitaire au sens de l'article L. 1233-3 du code du travail </a:t>
          </a:r>
          <a:r>
            <a:rPr lang="fr-FR" sz="1100" b="0" i="1" baseline="0">
              <a:solidFill>
                <a:schemeClr val="dk1"/>
              </a:solidFill>
              <a:effectLst/>
              <a:latin typeface="+mn-lt"/>
              <a:ea typeface="+mn-ea"/>
              <a:cs typeface="+mn-cs"/>
            </a:rPr>
            <a:t>(voir onglet "Précisions complémentaires") </a:t>
          </a:r>
          <a:r>
            <a:rPr lang="fr-FR" sz="1100" b="1" baseline="0">
              <a:solidFill>
                <a:schemeClr val="accent6">
                  <a:lumMod val="75000"/>
                </a:schemeClr>
              </a:solidFill>
            </a:rPr>
            <a:t>au moment de ma demande et du démarrage des formations </a:t>
          </a:r>
          <a:r>
            <a:rPr lang="fr-FR" sz="1100" b="1" u="sng" baseline="0">
              <a:solidFill>
                <a:schemeClr val="accent6">
                  <a:lumMod val="75000"/>
                </a:schemeClr>
              </a:solidFill>
            </a:rPr>
            <a:t>mais que l'entreprise n'était pas en difficulté au 31/12/2019</a:t>
          </a:r>
          <a:r>
            <a:rPr lang="fr-FR" sz="1100" b="1" baseline="0">
              <a:solidFill>
                <a:schemeClr val="accent6">
                  <a:lumMod val="75000"/>
                </a:schemeClr>
              </a:solidFill>
            </a:rPr>
            <a:t> ;</a:t>
          </a:r>
        </a:p>
        <a:p>
          <a:pPr algn="l"/>
          <a:endParaRPr lang="fr-FR" sz="600" b="1" baseline="0">
            <a:solidFill>
              <a:schemeClr val="accent6">
                <a:lumMod val="75000"/>
              </a:schemeClr>
            </a:solidFill>
          </a:endParaRPr>
        </a:p>
        <a:p>
          <a:pPr eaLnBrk="1" fontAlgn="auto" latinLnBrk="0" hangingPunct="1"/>
          <a:r>
            <a:rPr lang="fr-FR" sz="1100" b="1">
              <a:solidFill>
                <a:schemeClr val="accent6">
                  <a:lumMod val="75000"/>
                </a:schemeClr>
              </a:solidFill>
              <a:effectLst/>
              <a:latin typeface="+mn-lt"/>
              <a:ea typeface="+mn-ea"/>
              <a:cs typeface="+mn-cs"/>
              <a:sym typeface="Wingdings" panose="05000000000000000000" pitchFamily="2" charset="2"/>
            </a:rPr>
            <a:t></a:t>
          </a:r>
          <a:r>
            <a:rPr lang="fr-FR" sz="1100" b="1">
              <a:solidFill>
                <a:schemeClr val="accent6">
                  <a:lumMod val="75000"/>
                </a:schemeClr>
              </a:solidFill>
              <a:effectLst/>
              <a:latin typeface="+mn-lt"/>
              <a:ea typeface="+mn-ea"/>
              <a:cs typeface="+mn-cs"/>
            </a:rPr>
            <a:t> </a:t>
          </a:r>
          <a:r>
            <a:rPr lang="fr-FR" sz="1100" b="1" baseline="0">
              <a:solidFill>
                <a:schemeClr val="accent6">
                  <a:lumMod val="75000"/>
                </a:schemeClr>
              </a:solidFill>
              <a:effectLst/>
              <a:latin typeface="+mn-lt"/>
              <a:ea typeface="+mn-ea"/>
              <a:cs typeface="+mn-cs"/>
            </a:rPr>
            <a:t>Atteste que les salariés concernés par les parcours de formation ne font pas partie d'un plan de sauvegarde de l’emploi ou d'une rupture conventionnelle collective ;</a:t>
          </a:r>
          <a:endParaRPr lang="fr-FR">
            <a:solidFill>
              <a:schemeClr val="accent6">
                <a:lumMod val="75000"/>
              </a:schemeClr>
            </a:solidFill>
            <a:effectLst/>
          </a:endParaRPr>
        </a:p>
        <a:p>
          <a:endParaRPr lang="fr-FR" sz="600" b="1">
            <a:solidFill>
              <a:schemeClr val="accent6">
                <a:lumMod val="75000"/>
              </a:schemeClr>
            </a:solidFill>
            <a:effectLst/>
          </a:endParaRPr>
        </a:p>
        <a:p>
          <a:pPr eaLnBrk="1" fontAlgn="auto" latinLnBrk="0" hangingPunct="1"/>
          <a:r>
            <a:rPr lang="fr-FR" sz="1100" b="1">
              <a:solidFill>
                <a:schemeClr val="accent6">
                  <a:lumMod val="75000"/>
                </a:schemeClr>
              </a:solidFill>
              <a:effectLst/>
              <a:latin typeface="+mn-lt"/>
              <a:ea typeface="+mn-ea"/>
              <a:cs typeface="+mn-cs"/>
              <a:sym typeface="Wingdings" panose="05000000000000000000" pitchFamily="2" charset="2"/>
            </a:rPr>
            <a:t> </a:t>
          </a:r>
          <a:r>
            <a:rPr lang="fr-FR" sz="1100" b="1" baseline="0">
              <a:solidFill>
                <a:schemeClr val="accent6">
                  <a:lumMod val="75000"/>
                </a:schemeClr>
              </a:solidFill>
              <a:effectLst/>
              <a:latin typeface="+mn-lt"/>
              <a:ea typeface="+mn-ea"/>
              <a:cs typeface="+mn-cs"/>
            </a:rPr>
            <a:t>Atteste que les aides publiques reçues depuis le 20 mars 2020 dans le cadre de la crise sanitaire actuelle, en application de l’encadrement temporaire des mesures d’aide d’État visant à soutenir l’économie dans le contexte actuel de la flambée de COVID-19 (Régime cadre temporaire SA.56985 pour le soutien aux entreprises) ne dépassent pas le plafond de 1.800.000 € </a:t>
          </a:r>
          <a:r>
            <a:rPr lang="fr-FR" sz="1100" b="0" i="1" baseline="0">
              <a:solidFill>
                <a:schemeClr val="dk1"/>
              </a:solidFill>
              <a:effectLst/>
              <a:latin typeface="+mn-lt"/>
              <a:ea typeface="+mn-ea"/>
              <a:cs typeface="+mn-cs"/>
            </a:rPr>
            <a:t>(voir onglet "Précisions complémentaires" - point 1-)</a:t>
          </a:r>
          <a:r>
            <a:rPr lang="fr-FR" sz="1100" b="1" baseline="0">
              <a:solidFill>
                <a:schemeClr val="accent6">
                  <a:lumMod val="75000"/>
                </a:schemeClr>
              </a:solidFill>
              <a:effectLst/>
              <a:latin typeface="+mn-lt"/>
              <a:ea typeface="+mn-ea"/>
              <a:cs typeface="+mn-cs"/>
            </a:rPr>
            <a:t>, </a:t>
          </a:r>
          <a:r>
            <a:rPr lang="fr-FR" sz="1100" b="1" u="sng" baseline="0">
              <a:solidFill>
                <a:schemeClr val="accent6">
                  <a:lumMod val="75000"/>
                </a:schemeClr>
              </a:solidFill>
              <a:effectLst/>
              <a:latin typeface="+mn-lt"/>
              <a:ea typeface="+mn-ea"/>
              <a:cs typeface="+mn-cs"/>
            </a:rPr>
            <a:t>demande actuelle comprise</a:t>
          </a:r>
          <a:r>
            <a:rPr lang="fr-FR" sz="1100" b="1" u="none" baseline="0">
              <a:solidFill>
                <a:schemeClr val="accent6">
                  <a:lumMod val="75000"/>
                </a:schemeClr>
              </a:solidFill>
              <a:effectLst/>
              <a:latin typeface="+mn-lt"/>
              <a:ea typeface="+mn-ea"/>
              <a:cs typeface="+mn-cs"/>
            </a:rPr>
            <a:t> </a:t>
          </a:r>
          <a:r>
            <a:rPr lang="fr-FR" sz="1100" b="1" baseline="0">
              <a:solidFill>
                <a:schemeClr val="accent6">
                  <a:lumMod val="75000"/>
                </a:schemeClr>
              </a:solidFill>
              <a:effectLst/>
              <a:latin typeface="+mn-lt"/>
              <a:ea typeface="+mn-ea"/>
              <a:cs typeface="+mn-cs"/>
            </a:rPr>
            <a:t>;</a:t>
          </a:r>
        </a:p>
        <a:p>
          <a:pPr eaLnBrk="1" fontAlgn="auto" latinLnBrk="0" hangingPunct="1"/>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rPr>
            <a:t>Suis informée que le financement des coûts pédagogiques par le FNE Formation pour les demandes notifiées éligibles interviendra cf. aux conditions ci-dessous :  </a:t>
          </a: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r>
            <a:rPr lang="fr-FR" sz="1100">
              <a:solidFill>
                <a:schemeClr val="dk1"/>
              </a:solidFill>
              <a:effectLst/>
              <a:latin typeface="+mn-lt"/>
              <a:ea typeface="+mn-ea"/>
              <a:cs typeface="+mn-cs"/>
              <a:sym typeface="Wingdings" panose="05000000000000000000" pitchFamily="2" charset="2"/>
            </a:rPr>
            <a:t> </a:t>
          </a:r>
          <a:r>
            <a:rPr lang="fr-FR" sz="1100" baseline="0">
              <a:solidFill>
                <a:schemeClr val="dk1"/>
              </a:solidFill>
              <a:effectLst/>
              <a:latin typeface="+mn-lt"/>
              <a:ea typeface="+mn-ea"/>
              <a:cs typeface="+mn-cs"/>
            </a:rPr>
            <a:t>Suis informée que le financement des frais annexes est possible sur demande et sur la base d'un forfait de 2€ HT par heure de formation présentielle réalisée ;</a:t>
          </a:r>
          <a:endParaRPr lang="fr-FR">
            <a:effectLst/>
          </a:endParaRP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effectLst/>
              <a:latin typeface="+mn-lt"/>
              <a:ea typeface="+mn-ea"/>
              <a:cs typeface="+mn-cs"/>
              <a:sym typeface="Wingdings" panose="05000000000000000000" pitchFamily="2" charset="2"/>
            </a:rPr>
            <a:t>Suis </a:t>
          </a:r>
          <a:r>
            <a:rPr lang="fr-FR" sz="1100" baseline="0">
              <a:solidFill>
                <a:sysClr val="windowText" lastClr="000000"/>
              </a:solidFill>
            </a:rPr>
            <a:t>informée que les salariés en contrat d’apprentissage ou de professionnalisation ne sont pas éligibles à cette aide publique;</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effectLst/>
              <a:latin typeface="+mn-lt"/>
              <a:ea typeface="+mn-ea"/>
              <a:cs typeface="+mn-cs"/>
              <a:sym typeface="Wingdings" panose="05000000000000000000" pitchFamily="2" charset="2"/>
            </a:rPr>
            <a:t>Suis</a:t>
          </a:r>
          <a:r>
            <a:rPr lang="fr-FR" sz="1100" baseline="0">
              <a:solidFill>
                <a:sysClr val="windowText" lastClr="000000"/>
              </a:solidFill>
            </a:rPr>
            <a:t> informée que les actions éligibles sont celles prévues à l’article L. 6313-1 du code du travail, à l’exception des formations relevant de l’obligation de formation générale à la sécurité et à l'hygiène incombant à l’employeur (articles L. 4121-1 et L. 3 4121-2 du code du travail)</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M</a:t>
          </a:r>
          <a:r>
            <a:rPr lang="fr-FR" sz="1100" baseline="0">
              <a:solidFill>
                <a:sysClr val="windowText" lastClr="000000"/>
              </a:solidFill>
            </a:rPr>
            <a:t>'engage à maintenir dans l'emploi les salariés visés par la demande FNE-Formation pendant toute la durée de la formation ; </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effectLst/>
              <a:latin typeface="+mn-lt"/>
              <a:ea typeface="+mn-ea"/>
              <a:cs typeface="+mn-cs"/>
              <a:sym typeface="Wingdings" panose="05000000000000000000" pitchFamily="2" charset="2"/>
            </a:rPr>
            <a:t>Suis</a:t>
          </a:r>
          <a:r>
            <a:rPr lang="fr-FR" sz="1100" baseline="0">
              <a:solidFill>
                <a:sysClr val="windowText" lastClr="000000"/>
              </a:solidFill>
            </a:rPr>
            <a:t> informée que si des salariés bénéficiaires du FNE Formation sont licenciés pour un motif autre que la faute grave ou lourde pendant la période de formation, les coûts afférents à ces salariés seront retirés de l'assiette des dépenses éligibles lors du paiement des actions de formation et l'aide du FNE sera réduite en conséquence; </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a:t>
          </a:r>
          <a:r>
            <a:rPr lang="fr-FR" sz="1100" baseline="0">
              <a:solidFill>
                <a:sysClr val="windowText" lastClr="000000"/>
              </a:solidFill>
            </a:rPr>
            <a:t> Certifie avoir été informée qu’il ne faut pas solliciter d'autres fonds publics sur les mêmes actions soutenues par le FNE dans le cadre de la présente convention; </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a:t>
          </a:r>
          <a:r>
            <a:rPr lang="fr-FR" sz="1100" baseline="0">
              <a:solidFill>
                <a:sysClr val="windowText" lastClr="000000"/>
              </a:solidFill>
            </a:rPr>
            <a:t> M’engage à tenir à la disposition de l’Afdas et de l'Etat l’ensemble des pièces justificatives* nécessaires à la vérification de la réalité et de la conformité des actions financées  par FNE Formation ; </a:t>
          </a: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xdr:txBody>
    </xdr:sp>
    <xdr:clientData/>
  </xdr:twoCellAnchor>
  <xdr:twoCellAnchor>
    <xdr:from>
      <xdr:col>1</xdr:col>
      <xdr:colOff>18414</xdr:colOff>
      <xdr:row>77</xdr:row>
      <xdr:rowOff>20108</xdr:rowOff>
    </xdr:from>
    <xdr:to>
      <xdr:col>7</xdr:col>
      <xdr:colOff>1126702</xdr:colOff>
      <xdr:row>90</xdr:row>
      <xdr:rowOff>21165</xdr:rowOff>
    </xdr:to>
    <xdr:sp macro="" textlink="">
      <xdr:nvSpPr>
        <xdr:cNvPr id="12" name="ZoneTexte 11">
          <a:extLst>
            <a:ext uri="{FF2B5EF4-FFF2-40B4-BE49-F238E27FC236}">
              <a16:creationId xmlns:a16="http://schemas.microsoft.com/office/drawing/2014/main" id="{00000000-0008-0000-0500-00000C000000}"/>
            </a:ext>
          </a:extLst>
        </xdr:cNvPr>
        <xdr:cNvSpPr txBox="1"/>
      </xdr:nvSpPr>
      <xdr:spPr>
        <a:xfrm>
          <a:off x="526414" y="15556441"/>
          <a:ext cx="9913621" cy="2234141"/>
        </a:xfrm>
        <a:prstGeom prst="rect">
          <a:avLst/>
        </a:prstGeom>
        <a:solidFill>
          <a:srgbClr val="FFFF00"/>
        </a:solidFill>
        <a:ln w="571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baseline="0"/>
            <a:t>* Ce fichier est à nous renvoyer au format Excel (avec signature électronique) avec les pièces suivantes : </a:t>
          </a:r>
        </a:p>
        <a:p>
          <a:r>
            <a:rPr lang="fr-FR" sz="1200" baseline="0"/>
            <a:t>- Le(s) devis fourni(s) par votre Organisme de formation;</a:t>
          </a:r>
        </a:p>
        <a:p>
          <a:r>
            <a:rPr lang="fr-FR" sz="1200" baseline="0"/>
            <a:t>- Le(s) programmes de formation. </a:t>
          </a:r>
        </a:p>
        <a:p>
          <a:endParaRPr lang="fr-FR" sz="600" baseline="0"/>
        </a:p>
        <a:p>
          <a:r>
            <a:rPr lang="fr-FR" sz="1200" b="1" baseline="0"/>
            <a:t>* Pièces justificatives à fournir à l'Afdas à l'issue de la formation - Coûts pédagogiques :</a:t>
          </a:r>
        </a:p>
        <a:p>
          <a:r>
            <a:rPr lang="fr-FR" sz="1200" baseline="0"/>
            <a:t>- Facture de l'Organisme de formation</a:t>
          </a:r>
        </a:p>
        <a:p>
          <a:r>
            <a:rPr lang="fr-FR" sz="1200" baseline="0"/>
            <a:t>- Certificat de réalisation pour chaque salarié (vous pouvez utiliser le modèle mis à disposition par l'Afdas)</a:t>
          </a:r>
        </a:p>
        <a:p>
          <a:endParaRPr lang="fr-FR" sz="1200" baseline="0"/>
        </a:p>
        <a:p>
          <a:r>
            <a:rPr lang="fr-FR" sz="1200" b="1" baseline="0">
              <a:solidFill>
                <a:schemeClr val="dk1"/>
              </a:solidFill>
              <a:latin typeface="+mn-lt"/>
              <a:ea typeface="+mn-ea"/>
              <a:cs typeface="+mn-cs"/>
            </a:rPr>
            <a:t>* Pièces justificatives à fournir à l'Afdas à l'issue de la formation - Frais annexes (le cas échéant) :</a:t>
          </a:r>
          <a:endParaRPr lang="fr-FR" sz="1200" baseline="0">
            <a:solidFill>
              <a:schemeClr val="dk1"/>
            </a:solidFill>
            <a:latin typeface="+mn-lt"/>
            <a:ea typeface="+mn-ea"/>
            <a:cs typeface="+mn-cs"/>
          </a:endParaRPr>
        </a:p>
        <a:p>
          <a:r>
            <a:rPr lang="fr-FR" sz="1200" baseline="0">
              <a:solidFill>
                <a:schemeClr val="dk1"/>
              </a:solidFill>
              <a:latin typeface="+mn-lt"/>
              <a:ea typeface="+mn-ea"/>
              <a:cs typeface="+mn-cs"/>
            </a:rPr>
            <a:t>- Facture de l'entreprise établie sur la base du nombre d'heures de formation réalisé en présentiel par chaque stagiaire (certifiées par l'organisme de formation) multiplié par 2€ HT</a:t>
          </a:r>
        </a:p>
      </xdr:txBody>
    </xdr:sp>
    <xdr:clientData/>
  </xdr:twoCellAnchor>
  <xdr:twoCellAnchor editAs="oneCell">
    <xdr:from>
      <xdr:col>2</xdr:col>
      <xdr:colOff>1195917</xdr:colOff>
      <xdr:row>43</xdr:row>
      <xdr:rowOff>17355</xdr:rowOff>
    </xdr:from>
    <xdr:to>
      <xdr:col>6</xdr:col>
      <xdr:colOff>34823</xdr:colOff>
      <xdr:row>49</xdr:row>
      <xdr:rowOff>34712</xdr:rowOff>
    </xdr:to>
    <xdr:pic>
      <xdr:nvPicPr>
        <xdr:cNvPr id="13" name="Image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61167" y="8494605"/>
          <a:ext cx="5802739" cy="1160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220981</xdr:colOff>
      <xdr:row>0</xdr:row>
      <xdr:rowOff>140548</xdr:rowOff>
    </xdr:from>
    <xdr:to>
      <xdr:col>2</xdr:col>
      <xdr:colOff>286218</xdr:colOff>
      <xdr:row>3</xdr:row>
      <xdr:rowOff>129540</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29" t="27132" r="14198" b="26383"/>
        <a:stretch/>
      </xdr:blipFill>
      <xdr:spPr>
        <a:xfrm>
          <a:off x="219076" y="136738"/>
          <a:ext cx="1545210" cy="539537"/>
        </a:xfrm>
        <a:prstGeom prst="rect">
          <a:avLst/>
        </a:prstGeom>
      </xdr:spPr>
    </xdr:pic>
    <xdr:clientData/>
  </xdr:twoCellAnchor>
  <xdr:twoCellAnchor editAs="oneCell">
    <xdr:from>
      <xdr:col>6</xdr:col>
      <xdr:colOff>571500</xdr:colOff>
      <xdr:row>0</xdr:row>
      <xdr:rowOff>5716</xdr:rowOff>
    </xdr:from>
    <xdr:to>
      <xdr:col>7</xdr:col>
      <xdr:colOff>744645</xdr:colOff>
      <xdr:row>6</xdr:row>
      <xdr:rowOff>40178</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58275" y="7621"/>
          <a:ext cx="1104902" cy="1070782"/>
        </a:xfrm>
        <a:prstGeom prst="rect">
          <a:avLst/>
        </a:prstGeom>
      </xdr:spPr>
    </xdr:pic>
    <xdr:clientData/>
  </xdr:twoCellAnchor>
  <xdr:twoCellAnchor editAs="oneCell">
    <xdr:from>
      <xdr:col>2</xdr:col>
      <xdr:colOff>58076</xdr:colOff>
      <xdr:row>19</xdr:row>
      <xdr:rowOff>36195</xdr:rowOff>
    </xdr:from>
    <xdr:to>
      <xdr:col>2</xdr:col>
      <xdr:colOff>189848</xdr:colOff>
      <xdr:row>19</xdr:row>
      <xdr:rowOff>173355</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454441" y="4484370"/>
          <a:ext cx="135582" cy="133350"/>
        </a:xfrm>
        <a:prstGeom prst="rect">
          <a:avLst/>
        </a:prstGeom>
      </xdr:spPr>
    </xdr:pic>
    <xdr:clientData/>
  </xdr:twoCellAnchor>
  <xdr:twoCellAnchor>
    <xdr:from>
      <xdr:col>2</xdr:col>
      <xdr:colOff>750570</xdr:colOff>
      <xdr:row>1</xdr:row>
      <xdr:rowOff>74295</xdr:rowOff>
    </xdr:from>
    <xdr:to>
      <xdr:col>6</xdr:col>
      <xdr:colOff>419100</xdr:colOff>
      <xdr:row>3</xdr:row>
      <xdr:rowOff>17145</xdr:rowOff>
    </xdr:to>
    <xdr:sp macro="" textlink="">
      <xdr:nvSpPr>
        <xdr:cNvPr id="5" name="ZoneTexte 4">
          <a:extLst>
            <a:ext uri="{FF2B5EF4-FFF2-40B4-BE49-F238E27FC236}">
              <a16:creationId xmlns:a16="http://schemas.microsoft.com/office/drawing/2014/main" id="{00000000-0008-0000-0600-000005000000}"/>
            </a:ext>
          </a:extLst>
        </xdr:cNvPr>
        <xdr:cNvSpPr txBox="1"/>
      </xdr:nvSpPr>
      <xdr:spPr>
        <a:xfrm>
          <a:off x="2148840" y="236220"/>
          <a:ext cx="6757035" cy="32766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2000" b="1">
              <a:solidFill>
                <a:schemeClr val="bg1"/>
              </a:solidFill>
              <a:latin typeface="+mn-lt"/>
              <a:cs typeface="Arial" panose="020B0604020202020204" pitchFamily="34" charset="0"/>
            </a:rPr>
            <a:t>DEMANDE</a:t>
          </a:r>
          <a:r>
            <a:rPr lang="fr-FR" sz="2000" b="1" baseline="0">
              <a:solidFill>
                <a:schemeClr val="bg1"/>
              </a:solidFill>
              <a:latin typeface="+mn-lt"/>
              <a:cs typeface="Arial" panose="020B0604020202020204" pitchFamily="34" charset="0"/>
            </a:rPr>
            <a:t> DE SUBVENTION FNE Formation 2021</a:t>
          </a:r>
          <a:endParaRPr lang="fr-FR" sz="2000" b="1">
            <a:solidFill>
              <a:schemeClr val="bg1"/>
            </a:solidFill>
            <a:latin typeface="+mn-lt"/>
            <a:cs typeface="Arial" panose="020B0604020202020204" pitchFamily="34" charset="0"/>
          </a:endParaRPr>
        </a:p>
      </xdr:txBody>
    </xdr:sp>
    <xdr:clientData/>
  </xdr:twoCellAnchor>
  <xdr:twoCellAnchor editAs="oneCell">
    <xdr:from>
      <xdr:col>1</xdr:col>
      <xdr:colOff>378170</xdr:colOff>
      <xdr:row>3</xdr:row>
      <xdr:rowOff>161925</xdr:rowOff>
    </xdr:from>
    <xdr:to>
      <xdr:col>1</xdr:col>
      <xdr:colOff>781050</xdr:colOff>
      <xdr:row>6</xdr:row>
      <xdr:rowOff>20652</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882995" y="706755"/>
          <a:ext cx="399070" cy="348312"/>
        </a:xfrm>
        <a:prstGeom prst="rect">
          <a:avLst/>
        </a:prstGeom>
      </xdr:spPr>
    </xdr:pic>
    <xdr:clientData/>
  </xdr:twoCellAnchor>
  <xdr:twoCellAnchor>
    <xdr:from>
      <xdr:col>1</xdr:col>
      <xdr:colOff>95674</xdr:colOff>
      <xdr:row>36</xdr:row>
      <xdr:rowOff>54821</xdr:rowOff>
    </xdr:from>
    <xdr:to>
      <xdr:col>7</xdr:col>
      <xdr:colOff>1125644</xdr:colOff>
      <xdr:row>60</xdr:row>
      <xdr:rowOff>0</xdr:rowOff>
    </xdr:to>
    <xdr:sp macro="" textlink="">
      <xdr:nvSpPr>
        <xdr:cNvPr id="7" name="ZoneTexte 6">
          <a:extLst>
            <a:ext uri="{FF2B5EF4-FFF2-40B4-BE49-F238E27FC236}">
              <a16:creationId xmlns:a16="http://schemas.microsoft.com/office/drawing/2014/main" id="{00000000-0008-0000-0600-000007000000}"/>
            </a:ext>
          </a:extLst>
        </xdr:cNvPr>
        <xdr:cNvSpPr txBox="1"/>
      </xdr:nvSpPr>
      <xdr:spPr>
        <a:xfrm>
          <a:off x="603674" y="6785821"/>
          <a:ext cx="9951720" cy="5247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100" strike="noStrike">
              <a:solidFill>
                <a:sysClr val="windowText" lastClr="000000"/>
              </a:solidFill>
              <a:sym typeface="Wingdings" panose="05000000000000000000" pitchFamily="2" charset="2"/>
            </a:rPr>
            <a:t> </a:t>
          </a:r>
          <a:r>
            <a:rPr lang="fr-FR" sz="1100" strike="noStrike">
              <a:solidFill>
                <a:sysClr val="windowText" lastClr="000000"/>
              </a:solidFill>
            </a:rPr>
            <a:t>Déclare avoir pris connaissance des dispositions légales liées au FNE-Formation (</a:t>
          </a:r>
          <a:r>
            <a:rPr lang="fr-FR" sz="1100" strike="noStrike">
              <a:solidFill>
                <a:srgbClr val="FF0000"/>
              </a:solidFill>
            </a:rPr>
            <a:t>instruction</a:t>
          </a:r>
          <a:r>
            <a:rPr lang="fr-FR" sz="1100" strike="noStrike" baseline="0">
              <a:solidFill>
                <a:srgbClr val="FF0000"/>
              </a:solidFill>
            </a:rPr>
            <a:t> du 27 janvier 2021 </a:t>
          </a:r>
          <a:r>
            <a:rPr lang="fr-FR" sz="1100" strike="noStrike">
              <a:solidFill>
                <a:sysClr val="windowText" lastClr="000000"/>
              </a:solidFill>
            </a:rPr>
            <a:t>relative à la mobilisation du FNE-Formation dans le cadre de parcours de formation); </a:t>
          </a:r>
        </a:p>
        <a:p>
          <a:pPr algn="l"/>
          <a:endParaRPr lang="fr-FR" sz="600">
            <a:solidFill>
              <a:sysClr val="windowText" lastClr="000000"/>
            </a:solidFill>
          </a:endParaRPr>
        </a:p>
        <a:p>
          <a:pPr algn="l"/>
          <a:r>
            <a:rPr lang="fr-FR" sz="1100" b="1">
              <a:solidFill>
                <a:schemeClr val="accent6">
                  <a:lumMod val="75000"/>
                </a:schemeClr>
              </a:solidFill>
              <a:effectLst/>
              <a:latin typeface="+mn-lt"/>
              <a:ea typeface="+mn-ea"/>
              <a:cs typeface="+mn-cs"/>
              <a:sym typeface="Wingdings" panose="05000000000000000000" pitchFamily="2" charset="2"/>
            </a:rPr>
            <a:t> </a:t>
          </a:r>
          <a:r>
            <a:rPr lang="fr-FR" sz="1100" b="1">
              <a:solidFill>
                <a:schemeClr val="accent6">
                  <a:lumMod val="75000"/>
                </a:schemeClr>
              </a:solidFill>
            </a:rPr>
            <a:t>Atteste</a:t>
          </a:r>
          <a:r>
            <a:rPr lang="fr-FR" sz="1100" b="1" baseline="0">
              <a:solidFill>
                <a:schemeClr val="accent6">
                  <a:lumMod val="75000"/>
                </a:schemeClr>
              </a:solidFill>
            </a:rPr>
            <a:t> </a:t>
          </a:r>
          <a:r>
            <a:rPr lang="fr-FR" sz="1100" b="1">
              <a:solidFill>
                <a:schemeClr val="accent6">
                  <a:lumMod val="75000"/>
                </a:schemeClr>
              </a:solidFill>
            </a:rPr>
            <a:t>que mon entreprise</a:t>
          </a:r>
          <a:r>
            <a:rPr lang="fr-FR" sz="1100" b="1" baseline="0">
              <a:solidFill>
                <a:schemeClr val="accent6">
                  <a:lumMod val="75000"/>
                </a:schemeClr>
              </a:solidFill>
            </a:rPr>
            <a:t> est en mutations et/ou reprise d'activité suite à la crise sanitaire au moment de ma demande et du démarrage des formations ;</a:t>
          </a:r>
          <a:endParaRPr lang="fr-FR" sz="600" b="1" baseline="0">
            <a:solidFill>
              <a:schemeClr val="accent6">
                <a:lumMod val="75000"/>
              </a:schemeClr>
            </a:solidFill>
          </a:endParaRPr>
        </a:p>
        <a:p>
          <a:pPr eaLnBrk="1" fontAlgn="auto" latinLnBrk="0" hangingPunct="1"/>
          <a:r>
            <a:rPr lang="fr-FR" sz="1100" b="1">
              <a:solidFill>
                <a:schemeClr val="accent6">
                  <a:lumMod val="75000"/>
                </a:schemeClr>
              </a:solidFill>
              <a:effectLst/>
              <a:latin typeface="+mn-lt"/>
              <a:ea typeface="+mn-ea"/>
              <a:cs typeface="+mn-cs"/>
              <a:sym typeface="Wingdings" panose="05000000000000000000" pitchFamily="2" charset="2"/>
            </a:rPr>
            <a:t></a:t>
          </a:r>
          <a:r>
            <a:rPr lang="fr-FR" sz="1100" b="1">
              <a:solidFill>
                <a:schemeClr val="accent6">
                  <a:lumMod val="75000"/>
                </a:schemeClr>
              </a:solidFill>
              <a:effectLst/>
              <a:latin typeface="+mn-lt"/>
              <a:ea typeface="+mn-ea"/>
              <a:cs typeface="+mn-cs"/>
            </a:rPr>
            <a:t> </a:t>
          </a:r>
          <a:r>
            <a:rPr lang="fr-FR" sz="1100" b="1" baseline="0">
              <a:solidFill>
                <a:schemeClr val="accent6">
                  <a:lumMod val="75000"/>
                </a:schemeClr>
              </a:solidFill>
              <a:effectLst/>
              <a:latin typeface="+mn-lt"/>
              <a:ea typeface="+mn-ea"/>
              <a:cs typeface="+mn-cs"/>
            </a:rPr>
            <a:t>Atteste que les salariés concernés par les parcours de formation ne font pas partie d'un plan de sauvegarde de l’emploi ou d'une rupture conventionnelle collective ;</a:t>
          </a:r>
          <a:endParaRPr lang="fr-FR">
            <a:solidFill>
              <a:schemeClr val="accent6">
                <a:lumMod val="75000"/>
              </a:schemeClr>
            </a:solidFill>
            <a:effectLst/>
          </a:endParaRPr>
        </a:p>
        <a:p>
          <a:endParaRPr lang="fr-FR" sz="600" b="1">
            <a:solidFill>
              <a:schemeClr val="accent6">
                <a:lumMod val="75000"/>
              </a:schemeClr>
            </a:solidFill>
            <a:effectLst/>
          </a:endParaRPr>
        </a:p>
        <a:p>
          <a:pPr eaLnBrk="1" fontAlgn="auto" latinLnBrk="0" hangingPunct="1"/>
          <a:r>
            <a:rPr lang="fr-FR" sz="1100" b="1">
              <a:solidFill>
                <a:schemeClr val="accent6">
                  <a:lumMod val="75000"/>
                </a:schemeClr>
              </a:solidFill>
              <a:effectLst/>
              <a:latin typeface="+mn-lt"/>
              <a:ea typeface="+mn-ea"/>
              <a:cs typeface="+mn-cs"/>
              <a:sym typeface="Wingdings" panose="05000000000000000000" pitchFamily="2" charset="2"/>
            </a:rPr>
            <a:t> </a:t>
          </a:r>
          <a:r>
            <a:rPr lang="fr-FR" sz="1100" b="1" baseline="0">
              <a:solidFill>
                <a:schemeClr val="accent6">
                  <a:lumMod val="75000"/>
                </a:schemeClr>
              </a:solidFill>
              <a:effectLst/>
              <a:latin typeface="+mn-lt"/>
              <a:ea typeface="+mn-ea"/>
              <a:cs typeface="+mn-cs"/>
            </a:rPr>
            <a:t>Suis informée qu'au titre du RGEC de 2014 </a:t>
          </a:r>
          <a:r>
            <a:rPr lang="fr-FR" sz="1100" b="0" i="1" baseline="0">
              <a:solidFill>
                <a:schemeClr val="dk1"/>
              </a:solidFill>
              <a:effectLst/>
              <a:latin typeface="+mn-lt"/>
              <a:ea typeface="+mn-ea"/>
              <a:cs typeface="+mn-cs"/>
            </a:rPr>
            <a:t>(voir onglet "Précisions complémentaires" point 3-)</a:t>
          </a:r>
          <a:r>
            <a:rPr lang="fr-FR" sz="1100" b="1" baseline="0">
              <a:solidFill>
                <a:schemeClr val="accent6">
                  <a:lumMod val="75000"/>
                </a:schemeClr>
              </a:solidFill>
              <a:effectLst/>
              <a:latin typeface="+mn-lt"/>
              <a:ea typeface="+mn-ea"/>
              <a:cs typeface="+mn-cs"/>
            </a:rPr>
            <a:t>, </a:t>
          </a:r>
          <a:r>
            <a:rPr lang="fr-FR" sz="1100" b="1" u="sng" baseline="0">
              <a:solidFill>
                <a:schemeClr val="accent6">
                  <a:lumMod val="75000"/>
                </a:schemeClr>
              </a:solidFill>
              <a:effectLst/>
              <a:latin typeface="+mn-lt"/>
              <a:ea typeface="+mn-ea"/>
              <a:cs typeface="+mn-cs"/>
            </a:rPr>
            <a:t>un plafond de 2 M€ par projet de formation s'applique pour la situation de "mutations et/ou reprise d'activité" </a:t>
          </a:r>
          <a:r>
            <a:rPr lang="fr-FR" sz="1100" b="1" baseline="0">
              <a:solidFill>
                <a:schemeClr val="accent6">
                  <a:lumMod val="75000"/>
                </a:schemeClr>
              </a:solidFill>
              <a:effectLst/>
              <a:latin typeface="+mn-lt"/>
              <a:ea typeface="+mn-ea"/>
              <a:cs typeface="+mn-cs"/>
            </a:rPr>
            <a:t>;</a:t>
          </a:r>
        </a:p>
        <a:p>
          <a:pPr eaLnBrk="1" fontAlgn="auto" latinLnBrk="0" hangingPunct="1"/>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rPr>
            <a:t>Suis informée que le financement des parcours de formation par le FNE Formation pour les demandes notifiées éligibles interviendra cf. aux conditions ci-dessous :  </a:t>
          </a: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a:p>
          <a:r>
            <a:rPr lang="fr-FR" sz="1100">
              <a:solidFill>
                <a:schemeClr val="dk1"/>
              </a:solidFill>
              <a:effectLst/>
              <a:latin typeface="+mn-lt"/>
              <a:ea typeface="+mn-ea"/>
              <a:cs typeface="+mn-cs"/>
              <a:sym typeface="Wingdings" panose="05000000000000000000" pitchFamily="2" charset="2"/>
            </a:rPr>
            <a:t> </a:t>
          </a:r>
          <a:r>
            <a:rPr lang="fr-FR" sz="1100" baseline="0">
              <a:solidFill>
                <a:schemeClr val="dk1"/>
              </a:solidFill>
              <a:effectLst/>
              <a:latin typeface="+mn-lt"/>
              <a:ea typeface="+mn-ea"/>
              <a:cs typeface="+mn-cs"/>
            </a:rPr>
            <a:t>Suis informée que le financement des frais annexes est possible sur demande et sur la base d'un forfait de 2€ HT par heure de formation présentielle réalisée ;</a:t>
          </a:r>
          <a:endParaRPr lang="fr-FR">
            <a:effectLst/>
          </a:endParaRP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effectLst/>
              <a:latin typeface="+mn-lt"/>
              <a:ea typeface="+mn-ea"/>
              <a:cs typeface="+mn-cs"/>
              <a:sym typeface="Wingdings" panose="05000000000000000000" pitchFamily="2" charset="2"/>
            </a:rPr>
            <a:t>Suis </a:t>
          </a:r>
          <a:r>
            <a:rPr lang="fr-FR" sz="1100" baseline="0">
              <a:solidFill>
                <a:sysClr val="windowText" lastClr="000000"/>
              </a:solidFill>
            </a:rPr>
            <a:t>informée que les salariés en contrat d’apprentissage ou de professionnalisation ne sont pas éligibles à cette aide publique;</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effectLst/>
              <a:latin typeface="+mn-lt"/>
              <a:ea typeface="+mn-ea"/>
              <a:cs typeface="+mn-cs"/>
              <a:sym typeface="Wingdings" panose="05000000000000000000" pitchFamily="2" charset="2"/>
            </a:rPr>
            <a:t>Suis</a:t>
          </a:r>
          <a:r>
            <a:rPr lang="fr-FR" sz="1100" baseline="0">
              <a:solidFill>
                <a:sysClr val="windowText" lastClr="000000"/>
              </a:solidFill>
            </a:rPr>
            <a:t> informée que les actions éligibles sont celles prévues à l’article L. 6313-1 du code du travail, à l’exception des formations relevant de l’obligation de formation générale à la sécurité et à l'hygiène incombant à l’employeur (articles L. 4121-1 et L. 3 4121-2 du code du travail)</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M</a:t>
          </a:r>
          <a:r>
            <a:rPr lang="fr-FR" sz="1100" baseline="0">
              <a:solidFill>
                <a:sysClr val="windowText" lastClr="000000"/>
              </a:solidFill>
            </a:rPr>
            <a:t>'engage à maintenir dans l'emploi les salariés visés par la demande FNE-Formation pendant toute la durée de la formation ; </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 </a:t>
          </a:r>
          <a:r>
            <a:rPr lang="fr-FR" sz="1100" baseline="0">
              <a:solidFill>
                <a:sysClr val="windowText" lastClr="000000"/>
              </a:solidFill>
              <a:effectLst/>
              <a:latin typeface="+mn-lt"/>
              <a:ea typeface="+mn-ea"/>
              <a:cs typeface="+mn-cs"/>
              <a:sym typeface="Wingdings" panose="05000000000000000000" pitchFamily="2" charset="2"/>
            </a:rPr>
            <a:t>Suis</a:t>
          </a:r>
          <a:r>
            <a:rPr lang="fr-FR" sz="1100" baseline="0">
              <a:solidFill>
                <a:sysClr val="windowText" lastClr="000000"/>
              </a:solidFill>
            </a:rPr>
            <a:t> informée que si des salariés bénéficiaires du FNE Formation sont licenciés pour un motif autre que la faute grave ou lourde pendant la période de formation, les coûts afférents à ces salariés seront retirés de l'assiette des dépenses éligibles lors du paiement des actions de formation et l'aide du FNE sera réduite en conséquence; </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a:t>
          </a:r>
          <a:r>
            <a:rPr lang="fr-FR" sz="1100" baseline="0">
              <a:solidFill>
                <a:sysClr val="windowText" lastClr="000000"/>
              </a:solidFill>
            </a:rPr>
            <a:t> Certifie avoir été informée qu’il ne faut pas solliciter d'autres fonds publics sur les mêmes actions soutenues par le FNE dans le cadre de la présente convention; </a:t>
          </a:r>
        </a:p>
        <a:p>
          <a:pPr algn="l"/>
          <a:endParaRPr lang="fr-FR" sz="600" baseline="0">
            <a:solidFill>
              <a:sysClr val="windowText" lastClr="000000"/>
            </a:solidFill>
          </a:endParaRPr>
        </a:p>
        <a:p>
          <a:pPr algn="l"/>
          <a:r>
            <a:rPr lang="fr-FR" sz="1100">
              <a:solidFill>
                <a:schemeClr val="dk1"/>
              </a:solidFill>
              <a:effectLst/>
              <a:latin typeface="+mn-lt"/>
              <a:ea typeface="+mn-ea"/>
              <a:cs typeface="+mn-cs"/>
              <a:sym typeface="Wingdings" panose="05000000000000000000" pitchFamily="2" charset="2"/>
            </a:rPr>
            <a:t></a:t>
          </a:r>
          <a:r>
            <a:rPr lang="fr-FR" sz="1100" baseline="0">
              <a:solidFill>
                <a:sysClr val="windowText" lastClr="000000"/>
              </a:solidFill>
            </a:rPr>
            <a:t> M’engage à tenir à la disposition de l’Afdas et de l'Etat l’ensemble des pièces justificatives* nécessaires à la vérification de la réalité et de la conformité des actions financées  par FNE Formation ; </a:t>
          </a:r>
        </a:p>
        <a:p>
          <a:pPr algn="l"/>
          <a:endParaRPr lang="fr-FR" sz="1100" baseline="0">
            <a:solidFill>
              <a:sysClr val="windowText" lastClr="000000"/>
            </a:solidFill>
          </a:endParaRPr>
        </a:p>
        <a:p>
          <a:pPr algn="l"/>
          <a:endParaRPr lang="fr-FR" sz="1100" baseline="0">
            <a:solidFill>
              <a:sysClr val="windowText" lastClr="000000"/>
            </a:solidFill>
          </a:endParaRPr>
        </a:p>
        <a:p>
          <a:pPr algn="l"/>
          <a:endParaRPr lang="fr-FR" sz="1100" baseline="0">
            <a:solidFill>
              <a:sysClr val="windowText" lastClr="000000"/>
            </a:solidFill>
          </a:endParaRPr>
        </a:p>
      </xdr:txBody>
    </xdr:sp>
    <xdr:clientData/>
  </xdr:twoCellAnchor>
  <xdr:twoCellAnchor>
    <xdr:from>
      <xdr:col>1</xdr:col>
      <xdr:colOff>18414</xdr:colOff>
      <xdr:row>80</xdr:row>
      <xdr:rowOff>20108</xdr:rowOff>
    </xdr:from>
    <xdr:to>
      <xdr:col>7</xdr:col>
      <xdr:colOff>1126702</xdr:colOff>
      <xdr:row>93</xdr:row>
      <xdr:rowOff>21165</xdr:rowOff>
    </xdr:to>
    <xdr:sp macro="" textlink="">
      <xdr:nvSpPr>
        <xdr:cNvPr id="9" name="ZoneTexte 8">
          <a:extLst>
            <a:ext uri="{FF2B5EF4-FFF2-40B4-BE49-F238E27FC236}">
              <a16:creationId xmlns:a16="http://schemas.microsoft.com/office/drawing/2014/main" id="{00000000-0008-0000-0600-000009000000}"/>
            </a:ext>
          </a:extLst>
        </xdr:cNvPr>
        <xdr:cNvSpPr txBox="1"/>
      </xdr:nvSpPr>
      <xdr:spPr>
        <a:xfrm>
          <a:off x="527049" y="15542048"/>
          <a:ext cx="9901768" cy="2248957"/>
        </a:xfrm>
        <a:prstGeom prst="rect">
          <a:avLst/>
        </a:prstGeom>
        <a:solidFill>
          <a:srgbClr val="FFFF00"/>
        </a:solidFill>
        <a:ln w="571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baseline="0"/>
            <a:t>* Ce fichier est à nous renvoyer au format Excel (avec signature électronique) avec les pièces suivantes : </a:t>
          </a:r>
        </a:p>
        <a:p>
          <a:r>
            <a:rPr lang="fr-FR" sz="1200" baseline="0"/>
            <a:t>- Le(s) devis fourni(s) par votre Organisme de formation;</a:t>
          </a:r>
        </a:p>
        <a:p>
          <a:r>
            <a:rPr lang="fr-FR" sz="1200" baseline="0"/>
            <a:t>- Le(s) programmes de formation;</a:t>
          </a:r>
        </a:p>
        <a:p>
          <a:r>
            <a:rPr lang="fr-FR" sz="1200" baseline="0"/>
            <a:t>- </a:t>
          </a:r>
          <a:r>
            <a:rPr lang="fr-FR" sz="1200" baseline="0">
              <a:solidFill>
                <a:schemeClr val="dk1"/>
              </a:solidFill>
              <a:effectLst/>
              <a:latin typeface="+mn-lt"/>
              <a:ea typeface="+mn-ea"/>
              <a:cs typeface="+mn-cs"/>
            </a:rPr>
            <a:t>T</a:t>
          </a:r>
          <a:r>
            <a:rPr lang="fr-FR" sz="1200">
              <a:solidFill>
                <a:schemeClr val="dk1"/>
              </a:solidFill>
              <a:effectLst/>
              <a:latin typeface="+mn-lt"/>
              <a:ea typeface="+mn-ea"/>
              <a:cs typeface="+mn-cs"/>
            </a:rPr>
            <a:t>out document attestant d’une période d’activité partielle ayant pris fin</a:t>
          </a:r>
          <a:r>
            <a:rPr lang="fr-FR" sz="1200" u="none">
              <a:solidFill>
                <a:schemeClr val="dk1"/>
              </a:solidFill>
              <a:effectLst/>
              <a:latin typeface="+mn-lt"/>
              <a:ea typeface="+mn-ea"/>
              <a:cs typeface="+mn-cs"/>
            </a:rPr>
            <a:t> </a:t>
          </a:r>
          <a:r>
            <a:rPr lang="fr-FR" sz="1200" u="sng">
              <a:solidFill>
                <a:schemeClr val="dk1"/>
              </a:solidFill>
              <a:effectLst/>
              <a:latin typeface="+mn-lt"/>
              <a:ea typeface="+mn-ea"/>
              <a:cs typeface="+mn-cs"/>
            </a:rPr>
            <a:t>depuis moins d’un an</a:t>
          </a:r>
          <a:r>
            <a:rPr lang="fr-FR" sz="1200">
              <a:solidFill>
                <a:schemeClr val="dk1"/>
              </a:solidFill>
              <a:effectLst/>
              <a:latin typeface="+mn-lt"/>
              <a:ea typeface="+mn-ea"/>
              <a:cs typeface="+mn-cs"/>
            </a:rPr>
            <a:t>. </a:t>
          </a:r>
          <a:endParaRPr lang="fr-FR" sz="1200" baseline="0"/>
        </a:p>
        <a:p>
          <a:endParaRPr lang="fr-FR" sz="600" baseline="0"/>
        </a:p>
        <a:p>
          <a:r>
            <a:rPr lang="fr-FR" sz="1200" b="1" baseline="0"/>
            <a:t>* Pièces justificatives à fournir à l'Afdas à l'issue de la formation - Coûts pédagogiques :</a:t>
          </a:r>
        </a:p>
        <a:p>
          <a:r>
            <a:rPr lang="fr-FR" sz="1200" baseline="0"/>
            <a:t>- Facture de l'Organisme de formation</a:t>
          </a:r>
        </a:p>
        <a:p>
          <a:r>
            <a:rPr lang="fr-FR" sz="1200" baseline="0"/>
            <a:t>- Certificat de réalisation pour chaque salarié (vous pouvez utiliser le modèle mis à disposition par l'Afdas)</a:t>
          </a:r>
        </a:p>
        <a:p>
          <a:endParaRPr lang="fr-FR" sz="1200" baseline="0"/>
        </a:p>
        <a:p>
          <a:r>
            <a:rPr lang="fr-FR" sz="1200" b="1" baseline="0">
              <a:solidFill>
                <a:schemeClr val="dk1"/>
              </a:solidFill>
              <a:latin typeface="+mn-lt"/>
              <a:ea typeface="+mn-ea"/>
              <a:cs typeface="+mn-cs"/>
            </a:rPr>
            <a:t>* Pièces justificatives à fournir à l'Afdas à l'issue de la formation - Frais annexes (le cas échéant) :</a:t>
          </a:r>
          <a:endParaRPr lang="fr-FR" sz="1200" baseline="0">
            <a:solidFill>
              <a:schemeClr val="dk1"/>
            </a:solidFill>
            <a:latin typeface="+mn-lt"/>
            <a:ea typeface="+mn-ea"/>
            <a:cs typeface="+mn-cs"/>
          </a:endParaRPr>
        </a:p>
        <a:p>
          <a:r>
            <a:rPr lang="fr-FR" sz="1200" baseline="0">
              <a:solidFill>
                <a:schemeClr val="dk1"/>
              </a:solidFill>
              <a:latin typeface="+mn-lt"/>
              <a:ea typeface="+mn-ea"/>
              <a:cs typeface="+mn-cs"/>
            </a:rPr>
            <a:t>- Facture de l'entreprise établie sur la base du nombre d'heures de formation réalisé en présentiel par chaque stagiaire (certifiées par l'organisme de formation) multiplié par 2€ HT</a:t>
          </a:r>
        </a:p>
      </xdr:txBody>
    </xdr:sp>
    <xdr:clientData/>
  </xdr:twoCellAnchor>
  <xdr:twoCellAnchor editAs="oneCell">
    <xdr:from>
      <xdr:col>2</xdr:col>
      <xdr:colOff>2170641</xdr:colOff>
      <xdr:row>42</xdr:row>
      <xdr:rowOff>153038</xdr:rowOff>
    </xdr:from>
    <xdr:to>
      <xdr:col>5</xdr:col>
      <xdr:colOff>19684</xdr:colOff>
      <xdr:row>49</xdr:row>
      <xdr:rowOff>90808</xdr:rowOff>
    </xdr:to>
    <xdr:pic>
      <xdr:nvPicPr>
        <xdr:cNvPr id="10" name="Imag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35891" y="8460955"/>
          <a:ext cx="3616960" cy="1271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30480</xdr:colOff>
      <xdr:row>30</xdr:row>
      <xdr:rowOff>186690</xdr:rowOff>
    </xdr:from>
    <xdr:to>
      <xdr:col>1</xdr:col>
      <xdr:colOff>5770245</xdr:colOff>
      <xdr:row>58</xdr:row>
      <xdr:rowOff>635</xdr:rowOff>
    </xdr:to>
    <xdr:pic>
      <xdr:nvPicPr>
        <xdr:cNvPr id="3" name="Imag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 y="6177915"/>
          <a:ext cx="5749290" cy="4671695"/>
        </a:xfrm>
        <a:prstGeom prst="rect">
          <a:avLst/>
        </a:prstGeom>
        <a:noFill/>
        <a:ln>
          <a:noFill/>
        </a:ln>
      </xdr:spPr>
    </xdr:pic>
    <xdr:clientData/>
  </xdr:twoCellAnchor>
  <xdr:twoCellAnchor editAs="oneCell">
    <xdr:from>
      <xdr:col>1</xdr:col>
      <xdr:colOff>5949315</xdr:colOff>
      <xdr:row>30</xdr:row>
      <xdr:rowOff>59055</xdr:rowOff>
    </xdr:from>
    <xdr:to>
      <xdr:col>6</xdr:col>
      <xdr:colOff>741045</xdr:colOff>
      <xdr:row>64</xdr:row>
      <xdr:rowOff>17145</xdr:rowOff>
    </xdr:to>
    <xdr:pic>
      <xdr:nvPicPr>
        <xdr:cNvPr id="6" name="Image 5">
          <a:extLst>
            <a:ext uri="{FF2B5EF4-FFF2-40B4-BE49-F238E27FC236}">
              <a16:creationId xmlns:a16="http://schemas.microsoft.com/office/drawing/2014/main" id="{00000000-0008-0000-0700-000006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6469"/>
        <a:stretch/>
      </xdr:blipFill>
      <xdr:spPr bwMode="auto">
        <a:xfrm>
          <a:off x="6739890" y="6050280"/>
          <a:ext cx="5907405" cy="584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88053</xdr:colOff>
      <xdr:row>16</xdr:row>
      <xdr:rowOff>98637</xdr:rowOff>
    </xdr:from>
    <xdr:to>
      <xdr:col>2</xdr:col>
      <xdr:colOff>1754928</xdr:colOff>
      <xdr:row>26</xdr:row>
      <xdr:rowOff>134930</xdr:rowOff>
    </xdr:to>
    <xdr:pic>
      <xdr:nvPicPr>
        <xdr:cNvPr id="10" name="Imag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3"/>
        <a:stretch>
          <a:fillRect/>
        </a:stretch>
      </xdr:blipFill>
      <xdr:spPr>
        <a:xfrm>
          <a:off x="881803" y="4331970"/>
          <a:ext cx="7858125" cy="1722007"/>
        </a:xfrm>
        <a:prstGeom prst="rect">
          <a:avLst/>
        </a:prstGeom>
      </xdr:spPr>
    </xdr:pic>
    <xdr:clientData/>
  </xdr:twoCellAnchor>
  <xdr:twoCellAnchor editAs="oneCell">
    <xdr:from>
      <xdr:col>1</xdr:col>
      <xdr:colOff>59055</xdr:colOff>
      <xdr:row>3</xdr:row>
      <xdr:rowOff>47625</xdr:rowOff>
    </xdr:from>
    <xdr:to>
      <xdr:col>2</xdr:col>
      <xdr:colOff>1562100</xdr:colOff>
      <xdr:row>10</xdr:row>
      <xdr:rowOff>17780</xdr:rowOff>
    </xdr:to>
    <xdr:pic>
      <xdr:nvPicPr>
        <xdr:cNvPr id="11" name="Imag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4"/>
        <a:stretch>
          <a:fillRect/>
        </a:stretch>
      </xdr:blipFill>
      <xdr:spPr>
        <a:xfrm>
          <a:off x="849630" y="847725"/>
          <a:ext cx="7694295" cy="2090209"/>
        </a:xfrm>
        <a:prstGeom prst="rect">
          <a:avLst/>
        </a:prstGeom>
      </xdr:spPr>
    </xdr:pic>
    <xdr:clientData/>
  </xdr:twoCellAnchor>
  <xdr:twoCellAnchor editAs="oneCell">
    <xdr:from>
      <xdr:col>1</xdr:col>
      <xdr:colOff>154306</xdr:colOff>
      <xdr:row>10</xdr:row>
      <xdr:rowOff>135255</xdr:rowOff>
    </xdr:from>
    <xdr:to>
      <xdr:col>2</xdr:col>
      <xdr:colOff>1735456</xdr:colOff>
      <xdr:row>16</xdr:row>
      <xdr:rowOff>156181</xdr:rowOff>
    </xdr:to>
    <xdr:pic>
      <xdr:nvPicPr>
        <xdr:cNvPr id="12" name="Imag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5"/>
        <a:stretch>
          <a:fillRect/>
        </a:stretch>
      </xdr:blipFill>
      <xdr:spPr>
        <a:xfrm>
          <a:off x="944881" y="2973705"/>
          <a:ext cx="7780020" cy="145708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1827" Type="http://schemas.openxmlformats.org/officeDocument/2006/relationships/ctrlProp" Target="../ctrlProps/ctrlProp1824.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ctrlProp" Target="../ctrlProps/ctrlProp1681.xml"/><Relationship Id="rId1891" Type="http://schemas.openxmlformats.org/officeDocument/2006/relationships/ctrlProp" Target="../ctrlProps/ctrlProp1888.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ctrlProp" Target="../ctrlProps/ctrlProp1748.xml"/><Relationship Id="rId1989" Type="http://schemas.openxmlformats.org/officeDocument/2006/relationships/ctrlProp" Target="../ctrlProps/ctrlProp1986.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1849" Type="http://schemas.openxmlformats.org/officeDocument/2006/relationships/ctrlProp" Target="../ctrlProps/ctrlProp1846.xml"/><Relationship Id="rId192" Type="http://schemas.openxmlformats.org/officeDocument/2006/relationships/ctrlProp" Target="../ctrlProps/ctrlProp189.xml"/><Relationship Id="rId1709" Type="http://schemas.openxmlformats.org/officeDocument/2006/relationships/ctrlProp" Target="../ctrlProps/ctrlProp1706.xml"/><Relationship Id="rId1916" Type="http://schemas.openxmlformats.org/officeDocument/2006/relationships/ctrlProp" Target="../ctrlProps/ctrlProp1913.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1773" Type="http://schemas.openxmlformats.org/officeDocument/2006/relationships/ctrlProp" Target="../ctrlProps/ctrlProp1770.xml"/><Relationship Id="rId1980" Type="http://schemas.openxmlformats.org/officeDocument/2006/relationships/ctrlProp" Target="../ctrlProps/ctrlProp1977.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840" Type="http://schemas.openxmlformats.org/officeDocument/2006/relationships/ctrlProp" Target="../ctrlProps/ctrlProp1837.xml"/><Relationship Id="rId1700" Type="http://schemas.openxmlformats.org/officeDocument/2006/relationships/ctrlProp" Target="../ctrlProps/ctrlProp1697.xml"/><Relationship Id="rId1938" Type="http://schemas.openxmlformats.org/officeDocument/2006/relationships/ctrlProp" Target="../ctrlProps/ctrlProp1935.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1795" Type="http://schemas.openxmlformats.org/officeDocument/2006/relationships/ctrlProp" Target="../ctrlProps/ctrlProp1792.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ctrlProp" Target="../ctrlProps/ctrlProp1652.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862" Type="http://schemas.openxmlformats.org/officeDocument/2006/relationships/ctrlProp" Target="../ctrlProps/ctrlProp1859.xml"/><Relationship Id="rId1515" Type="http://schemas.openxmlformats.org/officeDocument/2006/relationships/ctrlProp" Target="../ctrlProps/ctrlProp1512.xml"/><Relationship Id="rId1722" Type="http://schemas.openxmlformats.org/officeDocument/2006/relationships/ctrlProp" Target="../ctrlProps/ctrlProp1719.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ctrlProp" Target="../ctrlProps/ctrlProp1674.xml"/><Relationship Id="rId1884" Type="http://schemas.openxmlformats.org/officeDocument/2006/relationships/ctrlProp" Target="../ctrlProps/ctrlProp1881.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trlProp" Target="../ctrlProps/ctrlProp1741.xml"/><Relationship Id="rId1951" Type="http://schemas.openxmlformats.org/officeDocument/2006/relationships/ctrlProp" Target="../ctrlProps/ctrlProp1948.xml"/><Relationship Id="rId36" Type="http://schemas.openxmlformats.org/officeDocument/2006/relationships/ctrlProp" Target="../ctrlProps/ctrlProp33.xml"/><Relationship Id="rId1604" Type="http://schemas.openxmlformats.org/officeDocument/2006/relationships/ctrlProp" Target="../ctrlProps/ctrlProp1601.xml"/><Relationship Id="rId185" Type="http://schemas.openxmlformats.org/officeDocument/2006/relationships/ctrlProp" Target="../ctrlProps/ctrlProp182.xml"/><Relationship Id="rId1811" Type="http://schemas.openxmlformats.org/officeDocument/2006/relationships/ctrlProp" Target="../ctrlProps/ctrlProp1808.xml"/><Relationship Id="rId1909" Type="http://schemas.openxmlformats.org/officeDocument/2006/relationships/ctrlProp" Target="../ctrlProps/ctrlProp1906.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ctrlProp" Target="../ctrlProps/ctrlProp1696.xml"/><Relationship Id="rId2000" Type="http://schemas.openxmlformats.org/officeDocument/2006/relationships/ctrlProp" Target="../ctrlProps/ctrlProp1997.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1766" Type="http://schemas.openxmlformats.org/officeDocument/2006/relationships/ctrlProp" Target="../ctrlProps/ctrlProp1763.xml"/><Relationship Id="rId1973" Type="http://schemas.openxmlformats.org/officeDocument/2006/relationships/ctrlProp" Target="../ctrlProps/ctrlProp1970.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1833" Type="http://schemas.openxmlformats.org/officeDocument/2006/relationships/ctrlProp" Target="../ctrlProps/ctrlProp1830.xml"/><Relationship Id="rId1900" Type="http://schemas.openxmlformats.org/officeDocument/2006/relationships/ctrlProp" Target="../ctrlProps/ctrlProp1897.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ctrlProp" Target="../ctrlProps/ctrlProp1687.xml"/><Relationship Id="rId1788" Type="http://schemas.openxmlformats.org/officeDocument/2006/relationships/ctrlProp" Target="../ctrlProps/ctrlProp1785.xml"/><Relationship Id="rId1995" Type="http://schemas.openxmlformats.org/officeDocument/2006/relationships/ctrlProp" Target="../ctrlProps/ctrlProp1992.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ctrlProp" Target="../ctrlProps/ctrlProp1645.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1855" Type="http://schemas.openxmlformats.org/officeDocument/2006/relationships/ctrlProp" Target="../ctrlProps/ctrlProp1852.xml"/><Relationship Id="rId1715" Type="http://schemas.openxmlformats.org/officeDocument/2006/relationships/ctrlProp" Target="../ctrlProps/ctrlProp1712.xml"/><Relationship Id="rId1922" Type="http://schemas.openxmlformats.org/officeDocument/2006/relationships/ctrlProp" Target="../ctrlProps/ctrlProp1919.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1877" Type="http://schemas.openxmlformats.org/officeDocument/2006/relationships/ctrlProp" Target="../ctrlProps/ctrlProp1874.xml"/><Relationship Id="rId71" Type="http://schemas.openxmlformats.org/officeDocument/2006/relationships/ctrlProp" Target="../ctrlProps/ctrlProp68.xml"/><Relationship Id="rId802" Type="http://schemas.openxmlformats.org/officeDocument/2006/relationships/ctrlProp" Target="../ctrlProps/ctrlProp799.xml"/><Relationship Id="rId1737" Type="http://schemas.openxmlformats.org/officeDocument/2006/relationships/ctrlProp" Target="../ctrlProps/ctrlProp1734.xml"/><Relationship Id="rId1944" Type="http://schemas.openxmlformats.org/officeDocument/2006/relationships/ctrlProp" Target="../ctrlProps/ctrlProp1941.xml"/><Relationship Id="rId29" Type="http://schemas.openxmlformats.org/officeDocument/2006/relationships/ctrlProp" Target="../ctrlProps/ctrlProp26.xml"/><Relationship Id="rId178" Type="http://schemas.openxmlformats.org/officeDocument/2006/relationships/ctrlProp" Target="../ctrlProps/ctrlProp175.xml"/><Relationship Id="rId1804" Type="http://schemas.openxmlformats.org/officeDocument/2006/relationships/ctrlProp" Target="../ctrlProps/ctrlProp1801.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ctrlProp" Target="../ctrlProps/ctrlProp1658.xml"/><Relationship Id="rId1899" Type="http://schemas.openxmlformats.org/officeDocument/2006/relationships/ctrlProp" Target="../ctrlProps/ctrlProp1896.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759" Type="http://schemas.openxmlformats.org/officeDocument/2006/relationships/ctrlProp" Target="../ctrlProps/ctrlProp1756.xml"/><Relationship Id="rId1966" Type="http://schemas.openxmlformats.org/officeDocument/2006/relationships/ctrlProp" Target="../ctrlProps/ctrlProp1963.xml"/><Relationship Id="rId1619" Type="http://schemas.openxmlformats.org/officeDocument/2006/relationships/ctrlProp" Target="../ctrlProps/ctrlProp1616.xml"/><Relationship Id="rId1826" Type="http://schemas.openxmlformats.org/officeDocument/2006/relationships/ctrlProp" Target="../ctrlProps/ctrlProp1823.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ctrlProp" Target="../ctrlProps/ctrlProp1680.xml"/><Relationship Id="rId1890" Type="http://schemas.openxmlformats.org/officeDocument/2006/relationships/ctrlProp" Target="../ctrlProps/ctrlProp1887.xml"/><Relationship Id="rId1988" Type="http://schemas.openxmlformats.org/officeDocument/2006/relationships/ctrlProp" Target="../ctrlProps/ctrlProp1985.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ctrlProp" Target="../ctrlProps/ctrlProp1747.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1848" Type="http://schemas.openxmlformats.org/officeDocument/2006/relationships/ctrlProp" Target="../ctrlProps/ctrlProp1845.xml"/><Relationship Id="rId191" Type="http://schemas.openxmlformats.org/officeDocument/2006/relationships/ctrlProp" Target="../ctrlProps/ctrlProp188.xml"/><Relationship Id="rId1708" Type="http://schemas.openxmlformats.org/officeDocument/2006/relationships/ctrlProp" Target="../ctrlProps/ctrlProp1705.xml"/><Relationship Id="rId1915" Type="http://schemas.openxmlformats.org/officeDocument/2006/relationships/ctrlProp" Target="../ctrlProps/ctrlProp1912.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1772" Type="http://schemas.openxmlformats.org/officeDocument/2006/relationships/ctrlProp" Target="../ctrlProps/ctrlProp1769.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ctrlProp" Target="../ctrlProps/ctrlProp1629.xml"/><Relationship Id="rId1937" Type="http://schemas.openxmlformats.org/officeDocument/2006/relationships/ctrlProp" Target="../ctrlProps/ctrlProp1934.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1794" Type="http://schemas.openxmlformats.org/officeDocument/2006/relationships/ctrlProp" Target="../ctrlProps/ctrlProp1791.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ctrlProp" Target="../ctrlProps/ctrlProp1651.xml"/><Relationship Id="rId1861" Type="http://schemas.openxmlformats.org/officeDocument/2006/relationships/ctrlProp" Target="../ctrlProps/ctrlProp1858.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ctrlProp" Target="../ctrlProps/ctrlProp1718.xml"/><Relationship Id="rId1959" Type="http://schemas.openxmlformats.org/officeDocument/2006/relationships/ctrlProp" Target="../ctrlProps/ctrlProp1956.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1819" Type="http://schemas.openxmlformats.org/officeDocument/2006/relationships/ctrlProp" Target="../ctrlProps/ctrlProp1816.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ctrlProp" Target="../ctrlProps/ctrlProp1662.xml"/><Relationship Id="rId1872" Type="http://schemas.openxmlformats.org/officeDocument/2006/relationships/ctrlProp" Target="../ctrlProps/ctrlProp1869.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1732" Type="http://schemas.openxmlformats.org/officeDocument/2006/relationships/ctrlProp" Target="../ctrlProps/ctrlProp1729.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ctrlProp" Target="../ctrlProps/ctrlProp1673.xml"/><Relationship Id="rId1883" Type="http://schemas.openxmlformats.org/officeDocument/2006/relationships/ctrlProp" Target="../ctrlProps/ctrlProp188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ctrlProp" Target="../ctrlProps/ctrlProp1740.xml"/><Relationship Id="rId1950" Type="http://schemas.openxmlformats.org/officeDocument/2006/relationships/ctrlProp" Target="../ctrlProps/ctrlProp1947.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1603" Type="http://schemas.openxmlformats.org/officeDocument/2006/relationships/ctrlProp" Target="../ctrlProps/ctrlProp1600.xml"/><Relationship Id="rId1810" Type="http://schemas.openxmlformats.org/officeDocument/2006/relationships/ctrlProp" Target="../ctrlProps/ctrlProp1807.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ctrlProp" Target="../ctrlProps/ctrlProp1684.xml"/><Relationship Id="rId1894" Type="http://schemas.openxmlformats.org/officeDocument/2006/relationships/ctrlProp" Target="../ctrlProps/ctrlProp1891.xml"/><Relationship Id="rId1908" Type="http://schemas.openxmlformats.org/officeDocument/2006/relationships/ctrlProp" Target="../ctrlProps/ctrlProp1905.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ctrlProp" Target="../ctrlProps/ctrlProp1751.xml"/><Relationship Id="rId1961" Type="http://schemas.openxmlformats.org/officeDocument/2006/relationships/ctrlProp" Target="../ctrlProps/ctrlProp1958.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407" Type="http://schemas.openxmlformats.org/officeDocument/2006/relationships/ctrlProp" Target="../ctrlProps/ctrlProp1404.xml"/><Relationship Id="rId1614" Type="http://schemas.openxmlformats.org/officeDocument/2006/relationships/ctrlProp" Target="../ctrlProps/ctrlProp1611.xml"/><Relationship Id="rId1821" Type="http://schemas.openxmlformats.org/officeDocument/2006/relationships/ctrlProp" Target="../ctrlProps/ctrlProp1818.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ctrlProp" Target="../ctrlProps/ctrlProp1695.xml"/><Relationship Id="rId1919" Type="http://schemas.openxmlformats.org/officeDocument/2006/relationships/ctrlProp" Target="../ctrlProps/ctrlProp1916.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1765" Type="http://schemas.openxmlformats.org/officeDocument/2006/relationships/ctrlProp" Target="../ctrlProps/ctrlProp1762.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ctrlProp" Target="../ctrlProps/ctrlProp1194.xml"/><Relationship Id="rId1320" Type="http://schemas.openxmlformats.org/officeDocument/2006/relationships/ctrlProp" Target="../ctrlProps/ctrlProp1317.xml"/><Relationship Id="rId1418" Type="http://schemas.openxmlformats.org/officeDocument/2006/relationships/ctrlProp" Target="../ctrlProps/ctrlProp1415.xml"/><Relationship Id="rId1972" Type="http://schemas.openxmlformats.org/officeDocument/2006/relationships/ctrlProp" Target="../ctrlProps/ctrlProp1969.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1625" Type="http://schemas.openxmlformats.org/officeDocument/2006/relationships/ctrlProp" Target="../ctrlProps/ctrlProp1622.xml"/><Relationship Id="rId1832" Type="http://schemas.openxmlformats.org/officeDocument/2006/relationships/ctrlProp" Target="../ctrlProps/ctrlProp1829.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1776" Type="http://schemas.openxmlformats.org/officeDocument/2006/relationships/ctrlProp" Target="../ctrlProps/ctrlProp1773.xml"/><Relationship Id="rId1983" Type="http://schemas.openxmlformats.org/officeDocument/2006/relationships/ctrlProp" Target="../ctrlProps/ctrlProp1980.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1429" Type="http://schemas.openxmlformats.org/officeDocument/2006/relationships/ctrlProp" Target="../ctrlProps/ctrlProp1426.xml"/><Relationship Id="rId1636" Type="http://schemas.openxmlformats.org/officeDocument/2006/relationships/ctrlProp" Target="../ctrlProps/ctrlProp1633.xml"/><Relationship Id="rId1843" Type="http://schemas.openxmlformats.org/officeDocument/2006/relationships/ctrlProp" Target="../ctrlProps/ctrlProp1840.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1703" Type="http://schemas.openxmlformats.org/officeDocument/2006/relationships/ctrlProp" Target="../ctrlProps/ctrlProp1700.xml"/><Relationship Id="rId1910" Type="http://schemas.openxmlformats.org/officeDocument/2006/relationships/ctrlProp" Target="../ctrlProps/ctrlProp1907.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1787" Type="http://schemas.openxmlformats.org/officeDocument/2006/relationships/ctrlProp" Target="../ctrlProps/ctrlProp1784.xml"/><Relationship Id="rId1994" Type="http://schemas.openxmlformats.org/officeDocument/2006/relationships/ctrlProp" Target="../ctrlProps/ctrlProp1991.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ctrlProp" Target="../ctrlProps/ctrlProp1199.xml"/><Relationship Id="rId1647" Type="http://schemas.openxmlformats.org/officeDocument/2006/relationships/ctrlProp" Target="../ctrlProps/ctrlProp1644.xml"/><Relationship Id="rId1854" Type="http://schemas.openxmlformats.org/officeDocument/2006/relationships/ctrlProp" Target="../ctrlProps/ctrlProp1851.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1507" Type="http://schemas.openxmlformats.org/officeDocument/2006/relationships/ctrlProp" Target="../ctrlProps/ctrlProp1504.xml"/><Relationship Id="rId1714" Type="http://schemas.openxmlformats.org/officeDocument/2006/relationships/ctrlProp" Target="../ctrlProps/ctrlProp1711.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1798" Type="http://schemas.openxmlformats.org/officeDocument/2006/relationships/ctrlProp" Target="../ctrlProps/ctrlProp1795.xml"/><Relationship Id="rId1921" Type="http://schemas.openxmlformats.org/officeDocument/2006/relationships/ctrlProp" Target="../ctrlProps/ctrlProp1918.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ctrlProp" Target="../ctrlProps/ctrlProp1655.xml"/><Relationship Id="rId1865" Type="http://schemas.openxmlformats.org/officeDocument/2006/relationships/ctrlProp" Target="../ctrlProps/ctrlProp1862.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ctrlProp" Target="../ctrlProps/ctrlProp1210.xml"/><Relationship Id="rId1297" Type="http://schemas.openxmlformats.org/officeDocument/2006/relationships/ctrlProp" Target="../ctrlProps/ctrlProp1294.xml"/><Relationship Id="rId1420" Type="http://schemas.openxmlformats.org/officeDocument/2006/relationships/ctrlProp" Target="../ctrlProps/ctrlProp1417.xml"/><Relationship Id="rId1518" Type="http://schemas.openxmlformats.org/officeDocument/2006/relationships/ctrlProp" Target="../ctrlProps/ctrlProp1515.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25" Type="http://schemas.openxmlformats.org/officeDocument/2006/relationships/ctrlProp" Target="../ctrlProps/ctrlProp1722.xml"/><Relationship Id="rId1932" Type="http://schemas.openxmlformats.org/officeDocument/2006/relationships/ctrlProp" Target="../ctrlProps/ctrlProp1929.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ctrlProp" Target="../ctrlProps/ctrlProp1666.xml"/><Relationship Id="rId1876" Type="http://schemas.openxmlformats.org/officeDocument/2006/relationships/ctrlProp" Target="../ctrlProps/ctrlProp187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1529" Type="http://schemas.openxmlformats.org/officeDocument/2006/relationships/ctrlProp" Target="../ctrlProps/ctrlProp1526.xml"/><Relationship Id="rId1736" Type="http://schemas.openxmlformats.org/officeDocument/2006/relationships/ctrlProp" Target="../ctrlProps/ctrlProp1733.xml"/><Relationship Id="rId1943" Type="http://schemas.openxmlformats.org/officeDocument/2006/relationships/ctrlProp" Target="../ctrlProps/ctrlProp1940.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1803" Type="http://schemas.openxmlformats.org/officeDocument/2006/relationships/ctrlProp" Target="../ctrlProps/ctrlProp1800.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887" Type="http://schemas.openxmlformats.org/officeDocument/2006/relationships/ctrlProp" Target="../ctrlProps/ctrlProp1884.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ctrlProp" Target="../ctrlProps/ctrlProp1299.xml"/><Relationship Id="rId1747" Type="http://schemas.openxmlformats.org/officeDocument/2006/relationships/ctrlProp" Target="../ctrlProps/ctrlProp1744.xml"/><Relationship Id="rId1954" Type="http://schemas.openxmlformats.org/officeDocument/2006/relationships/ctrlProp" Target="../ctrlProps/ctrlProp1951.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1607" Type="http://schemas.openxmlformats.org/officeDocument/2006/relationships/ctrlProp" Target="../ctrlProps/ctrlProp1604.xml"/><Relationship Id="rId1814" Type="http://schemas.openxmlformats.org/officeDocument/2006/relationships/ctrlProp" Target="../ctrlProps/ctrlProp1811.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1898" Type="http://schemas.openxmlformats.org/officeDocument/2006/relationships/ctrlProp" Target="../ctrlProps/ctrlProp1895.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1758" Type="http://schemas.openxmlformats.org/officeDocument/2006/relationships/ctrlProp" Target="../ctrlProps/ctrlProp1755.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ctrlProp" Target="../ctrlProps/ctrlProp1310.xml"/><Relationship Id="rId1397" Type="http://schemas.openxmlformats.org/officeDocument/2006/relationships/ctrlProp" Target="../ctrlProps/ctrlProp1394.xml"/><Relationship Id="rId1520" Type="http://schemas.openxmlformats.org/officeDocument/2006/relationships/ctrlProp" Target="../ctrlProps/ctrlProp1517.xml"/><Relationship Id="rId1965" Type="http://schemas.openxmlformats.org/officeDocument/2006/relationships/ctrlProp" Target="../ctrlProps/ctrlProp1962.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618" Type="http://schemas.openxmlformats.org/officeDocument/2006/relationships/ctrlProp" Target="../ctrlProps/ctrlProp1615.xml"/><Relationship Id="rId1825" Type="http://schemas.openxmlformats.org/officeDocument/2006/relationships/ctrlProp" Target="../ctrlProps/ctrlProp1822.xml"/><Relationship Id="rId2003" Type="http://schemas.openxmlformats.org/officeDocument/2006/relationships/ctrlProp" Target="../ctrlProps/ctrlProp2000.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1769" Type="http://schemas.openxmlformats.org/officeDocument/2006/relationships/ctrlProp" Target="../ctrlProps/ctrlProp1766.xml"/><Relationship Id="rId1976" Type="http://schemas.openxmlformats.org/officeDocument/2006/relationships/ctrlProp" Target="../ctrlProps/ctrlProp1973.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1629" Type="http://schemas.openxmlformats.org/officeDocument/2006/relationships/ctrlProp" Target="../ctrlProps/ctrlProp1626.xml"/><Relationship Id="rId1836" Type="http://schemas.openxmlformats.org/officeDocument/2006/relationships/ctrlProp" Target="../ctrlProps/ctrlProp1833.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ctrlProp" Target="../ctrlProps/ctrlProp1679.xml"/><Relationship Id="rId1903" Type="http://schemas.openxmlformats.org/officeDocument/2006/relationships/ctrlProp" Target="../ctrlProps/ctrlProp1900.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1987" Type="http://schemas.openxmlformats.org/officeDocument/2006/relationships/ctrlProp" Target="../ctrlProps/ctrlProp1984.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1847" Type="http://schemas.openxmlformats.org/officeDocument/2006/relationships/ctrlProp" Target="../ctrlProps/ctrlProp1844.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02" Type="http://schemas.openxmlformats.org/officeDocument/2006/relationships/ctrlProp" Target="../ctrlProps/ctrlProp1399.xml"/><Relationship Id="rId1486" Type="http://schemas.openxmlformats.org/officeDocument/2006/relationships/ctrlProp" Target="../ctrlProps/ctrlProp1483.xml"/><Relationship Id="rId1707" Type="http://schemas.openxmlformats.org/officeDocument/2006/relationships/ctrlProp" Target="../ctrlProps/ctrlProp1704.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1914" Type="http://schemas.openxmlformats.org/officeDocument/2006/relationships/ctrlProp" Target="../ctrlProps/ctrlProp1911.xml"/><Relationship Id="rId1998" Type="http://schemas.openxmlformats.org/officeDocument/2006/relationships/ctrlProp" Target="../ctrlProps/ctrlProp1995.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ctrlProp" Target="../ctrlProps/ctrlProp1757.xml"/><Relationship Id="rId1858" Type="http://schemas.openxmlformats.org/officeDocument/2006/relationships/ctrlProp" Target="../ctrlProps/ctrlProp1855.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1718" Type="http://schemas.openxmlformats.org/officeDocument/2006/relationships/ctrlProp" Target="../ctrlProps/ctrlProp1715.xml"/><Relationship Id="rId1925" Type="http://schemas.openxmlformats.org/officeDocument/2006/relationships/ctrlProp" Target="../ctrlProps/ctrlProp1922.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1771" Type="http://schemas.openxmlformats.org/officeDocument/2006/relationships/ctrlProp" Target="../ctrlProps/ctrlProp1768.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1869" Type="http://schemas.openxmlformats.org/officeDocument/2006/relationships/ctrlProp" Target="../ctrlProps/ctrlProp1866.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1729" Type="http://schemas.openxmlformats.org/officeDocument/2006/relationships/ctrlProp" Target="../ctrlProps/ctrlProp1726.xml"/><Relationship Id="rId1936" Type="http://schemas.openxmlformats.org/officeDocument/2006/relationships/ctrlProp" Target="../ctrlProps/ctrlProp1933.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1782" Type="http://schemas.openxmlformats.org/officeDocument/2006/relationships/ctrlProp" Target="../ctrlProps/ctrlProp1779.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1642" Type="http://schemas.openxmlformats.org/officeDocument/2006/relationships/ctrlProp" Target="../ctrlProps/ctrlProp1639.xml"/><Relationship Id="rId1947" Type="http://schemas.openxmlformats.org/officeDocument/2006/relationships/ctrlProp" Target="../ctrlProps/ctrlProp194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02" Type="http://schemas.openxmlformats.org/officeDocument/2006/relationships/ctrlProp" Target="../ctrlProps/ctrlProp1499.xml"/><Relationship Id="rId1586" Type="http://schemas.openxmlformats.org/officeDocument/2006/relationships/ctrlProp" Target="../ctrlProps/ctrlProp1583.xml"/><Relationship Id="rId1807" Type="http://schemas.openxmlformats.org/officeDocument/2006/relationships/ctrlProp" Target="../ctrlProps/ctrlProp1804.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1793" Type="http://schemas.openxmlformats.org/officeDocument/2006/relationships/ctrlProp" Target="../ctrlProps/ctrlProp1790.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ctrlProp" Target="../ctrlProps/ctrlProp1650.xml"/><Relationship Id="rId1860" Type="http://schemas.openxmlformats.org/officeDocument/2006/relationships/ctrlProp" Target="../ctrlProps/ctrlProp1857.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ctrlProp" Target="../ctrlProps/ctrlProp1717.xml"/><Relationship Id="rId1958" Type="http://schemas.openxmlformats.org/officeDocument/2006/relationships/ctrlProp" Target="../ctrlProps/ctrlProp195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1818" Type="http://schemas.openxmlformats.org/officeDocument/2006/relationships/ctrlProp" Target="../ctrlProps/ctrlProp1815.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ctrlProp" Target="../ctrlProps/ctrlProp1661.xml"/><Relationship Id="rId1871" Type="http://schemas.openxmlformats.org/officeDocument/2006/relationships/ctrlProp" Target="../ctrlProps/ctrlProp1868.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ctrlProp" Target="../ctrlProps/ctrlProp1728.xml"/><Relationship Id="rId1969" Type="http://schemas.openxmlformats.org/officeDocument/2006/relationships/ctrlProp" Target="../ctrlProps/ctrlProp1966.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1829" Type="http://schemas.openxmlformats.org/officeDocument/2006/relationships/ctrlProp" Target="../ctrlProps/ctrlProp1826.xml"/><Relationship Id="rId2007" Type="http://schemas.openxmlformats.org/officeDocument/2006/relationships/comments" Target="../comments1.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ctrlProp" Target="../ctrlProps/ctrlProp1672.xml"/><Relationship Id="rId1882" Type="http://schemas.openxmlformats.org/officeDocument/2006/relationships/ctrlProp" Target="../ctrlProps/ctrlProp1879.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1742" Type="http://schemas.openxmlformats.org/officeDocument/2006/relationships/ctrlProp" Target="../ctrlProps/ctrlProp1739.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02" Type="http://schemas.openxmlformats.org/officeDocument/2006/relationships/ctrlProp" Target="../ctrlProps/ctrlProp1599.xml"/><Relationship Id="rId1686" Type="http://schemas.openxmlformats.org/officeDocument/2006/relationships/ctrlProp" Target="../ctrlProps/ctrlProp1683.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1893" Type="http://schemas.openxmlformats.org/officeDocument/2006/relationships/ctrlProp" Target="../ctrlProps/ctrlProp1890.xml"/><Relationship Id="rId1907" Type="http://schemas.openxmlformats.org/officeDocument/2006/relationships/ctrlProp" Target="../ctrlProps/ctrlProp1904.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ctrlProp" Target="../ctrlProps/ctrlProp1750.xml"/><Relationship Id="rId1960" Type="http://schemas.openxmlformats.org/officeDocument/2006/relationships/ctrlProp" Target="../ctrlProps/ctrlProp1957.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ctrlProp" Target="../ctrlProps/ctrlProp1403.xml"/><Relationship Id="rId1613" Type="http://schemas.openxmlformats.org/officeDocument/2006/relationships/ctrlProp" Target="../ctrlProps/ctrlProp1610.xml"/><Relationship Id="rId1820" Type="http://schemas.openxmlformats.org/officeDocument/2006/relationships/ctrlProp" Target="../ctrlProps/ctrlProp1817.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ctrlProp" Target="../ctrlProps/ctrlProp1694.xml"/><Relationship Id="rId1918" Type="http://schemas.openxmlformats.org/officeDocument/2006/relationships/ctrlProp" Target="../ctrlProps/ctrlProp1915.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1764" Type="http://schemas.openxmlformats.org/officeDocument/2006/relationships/ctrlProp" Target="../ctrlProps/ctrlProp1761.xml"/><Relationship Id="rId1971" Type="http://schemas.openxmlformats.org/officeDocument/2006/relationships/ctrlProp" Target="../ctrlProps/ctrlProp1968.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624" Type="http://schemas.openxmlformats.org/officeDocument/2006/relationships/ctrlProp" Target="../ctrlProps/ctrlProp1621.xml"/><Relationship Id="rId1831" Type="http://schemas.openxmlformats.org/officeDocument/2006/relationships/ctrlProp" Target="../ctrlProps/ctrlProp1828.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1929" Type="http://schemas.openxmlformats.org/officeDocument/2006/relationships/ctrlProp" Target="../ctrlProps/ctrlProp1926.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1775" Type="http://schemas.openxmlformats.org/officeDocument/2006/relationships/ctrlProp" Target="../ctrlProps/ctrlProp1772.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982" Type="http://schemas.openxmlformats.org/officeDocument/2006/relationships/ctrlProp" Target="../ctrlProps/ctrlProp1979.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1842" Type="http://schemas.openxmlformats.org/officeDocument/2006/relationships/ctrlProp" Target="../ctrlProps/ctrlProp1839.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1702" Type="http://schemas.openxmlformats.org/officeDocument/2006/relationships/ctrlProp" Target="../ctrlProps/ctrlProp1699.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1786" Type="http://schemas.openxmlformats.org/officeDocument/2006/relationships/ctrlProp" Target="../ctrlProps/ctrlProp1783.xml"/><Relationship Id="rId1993" Type="http://schemas.openxmlformats.org/officeDocument/2006/relationships/ctrlProp" Target="../ctrlProps/ctrlProp1990.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ctrlProp" Target="../ctrlProps/ctrlProp1643.xml"/><Relationship Id="rId1853" Type="http://schemas.openxmlformats.org/officeDocument/2006/relationships/ctrlProp" Target="../ctrlProps/ctrlProp1850.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1506" Type="http://schemas.openxmlformats.org/officeDocument/2006/relationships/ctrlProp" Target="../ctrlProps/ctrlProp1503.xml"/><Relationship Id="rId1713" Type="http://schemas.openxmlformats.org/officeDocument/2006/relationships/ctrlProp" Target="../ctrlProps/ctrlProp1710.xml"/><Relationship Id="rId1920" Type="http://schemas.openxmlformats.org/officeDocument/2006/relationships/ctrlProp" Target="../ctrlProps/ctrlProp1917.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1797" Type="http://schemas.openxmlformats.org/officeDocument/2006/relationships/ctrlProp" Target="../ctrlProps/ctrlProp1794.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ctrlProp" Target="../ctrlProps/ctrlProp1654.xml"/><Relationship Id="rId1864" Type="http://schemas.openxmlformats.org/officeDocument/2006/relationships/ctrlProp" Target="../ctrlProps/ctrlProp1861.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517" Type="http://schemas.openxmlformats.org/officeDocument/2006/relationships/ctrlProp" Target="../ctrlProps/ctrlProp1514.xml"/><Relationship Id="rId1724" Type="http://schemas.openxmlformats.org/officeDocument/2006/relationships/ctrlProp" Target="../ctrlProps/ctrlProp1721.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1931" Type="http://schemas.openxmlformats.org/officeDocument/2006/relationships/ctrlProp" Target="../ctrlProps/ctrlProp1928.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ctrlProp" Target="../ctrlProps/ctrlProp1665.xml"/><Relationship Id="rId1875" Type="http://schemas.openxmlformats.org/officeDocument/2006/relationships/ctrlProp" Target="../ctrlProps/ctrlProp1872.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232" Type="http://schemas.openxmlformats.org/officeDocument/2006/relationships/ctrlProp" Target="../ctrlProps/ctrlProp229.xml"/><Relationship Id="rId884" Type="http://schemas.openxmlformats.org/officeDocument/2006/relationships/ctrlProp" Target="../ctrlProps/ctrlProp881.xml"/><Relationship Id="rId1735" Type="http://schemas.openxmlformats.org/officeDocument/2006/relationships/ctrlProp" Target="../ctrlProps/ctrlProp1732.xml"/><Relationship Id="rId1942" Type="http://schemas.openxmlformats.org/officeDocument/2006/relationships/ctrlProp" Target="../ctrlProps/ctrlProp193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ctrlProp" Target="../ctrlProps/ctrlProp1676.xml"/><Relationship Id="rId1802" Type="http://schemas.openxmlformats.org/officeDocument/2006/relationships/ctrlProp" Target="../ctrlProps/ctrlProp1799.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1886" Type="http://schemas.openxmlformats.org/officeDocument/2006/relationships/ctrlProp" Target="../ctrlProps/ctrlProp1883.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ctrlProp" Target="../ctrlProps/ctrlProp1743.xml"/><Relationship Id="rId1953" Type="http://schemas.openxmlformats.org/officeDocument/2006/relationships/ctrlProp" Target="../ctrlProps/ctrlProp1950.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1606" Type="http://schemas.openxmlformats.org/officeDocument/2006/relationships/ctrlProp" Target="../ctrlProps/ctrlProp1603.xml"/><Relationship Id="rId1813" Type="http://schemas.openxmlformats.org/officeDocument/2006/relationships/ctrlProp" Target="../ctrlProps/ctrlProp1810.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1897" Type="http://schemas.openxmlformats.org/officeDocument/2006/relationships/ctrlProp" Target="../ctrlProps/ctrlProp1894.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1757" Type="http://schemas.openxmlformats.org/officeDocument/2006/relationships/ctrlProp" Target="../ctrlProps/ctrlProp1754.xml"/><Relationship Id="rId1964" Type="http://schemas.openxmlformats.org/officeDocument/2006/relationships/ctrlProp" Target="../ctrlProps/ctrlProp1961.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617" Type="http://schemas.openxmlformats.org/officeDocument/2006/relationships/ctrlProp" Target="../ctrlProps/ctrlProp1614.xml"/><Relationship Id="rId1824" Type="http://schemas.openxmlformats.org/officeDocument/2006/relationships/ctrlProp" Target="../ctrlProps/ctrlProp1821.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2002" Type="http://schemas.openxmlformats.org/officeDocument/2006/relationships/ctrlProp" Target="../ctrlProps/ctrlProp1999.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1768" Type="http://schemas.openxmlformats.org/officeDocument/2006/relationships/ctrlProp" Target="../ctrlProps/ctrlProp1765.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1975" Type="http://schemas.openxmlformats.org/officeDocument/2006/relationships/ctrlProp" Target="../ctrlProps/ctrlProp1972.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1835" Type="http://schemas.openxmlformats.org/officeDocument/2006/relationships/ctrlProp" Target="../ctrlProps/ctrlProp1832.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1902" Type="http://schemas.openxmlformats.org/officeDocument/2006/relationships/ctrlProp" Target="../ctrlProps/ctrlProp1899.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1779" Type="http://schemas.openxmlformats.org/officeDocument/2006/relationships/ctrlProp" Target="../ctrlProps/ctrlProp1776.xml"/><Relationship Id="rId1986" Type="http://schemas.openxmlformats.org/officeDocument/2006/relationships/ctrlProp" Target="../ctrlProps/ctrlProp1983.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1639" Type="http://schemas.openxmlformats.org/officeDocument/2006/relationships/ctrlProp" Target="../ctrlProps/ctrlProp1636.xml"/><Relationship Id="rId1846" Type="http://schemas.openxmlformats.org/officeDocument/2006/relationships/ctrlProp" Target="../ctrlProps/ctrlProp1843.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1706" Type="http://schemas.openxmlformats.org/officeDocument/2006/relationships/ctrlProp" Target="../ctrlProps/ctrlProp1703.xml"/><Relationship Id="rId1913" Type="http://schemas.openxmlformats.org/officeDocument/2006/relationships/ctrlProp" Target="../ctrlProps/ctrlProp1910.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997" Type="http://schemas.openxmlformats.org/officeDocument/2006/relationships/ctrlProp" Target="../ctrlProps/ctrlProp1994.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1857" Type="http://schemas.openxmlformats.org/officeDocument/2006/relationships/ctrlProp" Target="../ctrlProps/ctrlProp1854.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1717" Type="http://schemas.openxmlformats.org/officeDocument/2006/relationships/ctrlProp" Target="../ctrlProps/ctrlProp1714.xml"/><Relationship Id="rId1924" Type="http://schemas.openxmlformats.org/officeDocument/2006/relationships/ctrlProp" Target="../ctrlProps/ctrlProp1921.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1770" Type="http://schemas.openxmlformats.org/officeDocument/2006/relationships/ctrlProp" Target="../ctrlProps/ctrlProp1767.xml"/><Relationship Id="rId1868" Type="http://schemas.openxmlformats.org/officeDocument/2006/relationships/ctrlProp" Target="../ctrlProps/ctrlProp1865.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1728" Type="http://schemas.openxmlformats.org/officeDocument/2006/relationships/ctrlProp" Target="../ctrlProps/ctrlProp1725.xml"/><Relationship Id="rId1935" Type="http://schemas.openxmlformats.org/officeDocument/2006/relationships/ctrlProp" Target="../ctrlProps/ctrlProp1932.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1781" Type="http://schemas.openxmlformats.org/officeDocument/2006/relationships/ctrlProp" Target="../ctrlProps/ctrlProp1778.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1879" Type="http://schemas.openxmlformats.org/officeDocument/2006/relationships/ctrlProp" Target="../ctrlProps/ctrlProp1876.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1739" Type="http://schemas.openxmlformats.org/officeDocument/2006/relationships/ctrlProp" Target="../ctrlProps/ctrlProp1736.xml"/><Relationship Id="rId1946" Type="http://schemas.openxmlformats.org/officeDocument/2006/relationships/ctrlProp" Target="../ctrlProps/ctrlProp1943.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1792" Type="http://schemas.openxmlformats.org/officeDocument/2006/relationships/ctrlProp" Target="../ctrlProps/ctrlProp1789.xml"/><Relationship Id="rId1806" Type="http://schemas.openxmlformats.org/officeDocument/2006/relationships/ctrlProp" Target="../ctrlProps/ctrlProp1803.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957" Type="http://schemas.openxmlformats.org/officeDocument/2006/relationships/ctrlProp" Target="../ctrlProps/ctrlProp195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ctrlProp" Target="../ctrlProps/ctrlProp1593.xml"/><Relationship Id="rId1817" Type="http://schemas.openxmlformats.org/officeDocument/2006/relationships/ctrlProp" Target="../ctrlProps/ctrlProp1814.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1870" Type="http://schemas.openxmlformats.org/officeDocument/2006/relationships/ctrlProp" Target="../ctrlProps/ctrlProp1867.xml"/><Relationship Id="rId1968" Type="http://schemas.openxmlformats.org/officeDocument/2006/relationships/ctrlProp" Target="../ctrlProps/ctrlProp1965.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ctrlProp" Target="../ctrlProps/ctrlProp1727.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828" Type="http://schemas.openxmlformats.org/officeDocument/2006/relationships/ctrlProp" Target="../ctrlProps/ctrlProp1825.xml"/><Relationship Id="rId2006" Type="http://schemas.openxmlformats.org/officeDocument/2006/relationships/ctrlProp" Target="../ctrlProps/ctrlProp2003.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ctrlProp" Target="../ctrlProps/ctrlProp1671.xml"/><Relationship Id="rId1881" Type="http://schemas.openxmlformats.org/officeDocument/2006/relationships/ctrlProp" Target="../ctrlProps/ctrlProp1878.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ctrlProp" Target="../ctrlProps/ctrlProp1738.xml"/><Relationship Id="rId1979" Type="http://schemas.openxmlformats.org/officeDocument/2006/relationships/ctrlProp" Target="../ctrlProps/ctrlProp1976.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39" Type="http://schemas.openxmlformats.org/officeDocument/2006/relationships/ctrlProp" Target="../ctrlProps/ctrlProp1836.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ctrlProp" Target="../ctrlProps/ctrlProp1682.xml"/><Relationship Id="rId1892" Type="http://schemas.openxmlformats.org/officeDocument/2006/relationships/ctrlProp" Target="../ctrlProps/ctrlProp1889.xml"/><Relationship Id="rId1906" Type="http://schemas.openxmlformats.org/officeDocument/2006/relationships/ctrlProp" Target="../ctrlProps/ctrlProp1903.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1752" Type="http://schemas.openxmlformats.org/officeDocument/2006/relationships/ctrlProp" Target="../ctrlProps/ctrlProp1749.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ctrlProp" Target="../ctrlProps/ctrlProp1609.xml"/><Relationship Id="rId1696" Type="http://schemas.openxmlformats.org/officeDocument/2006/relationships/ctrlProp" Target="../ctrlProps/ctrlProp1693.xml"/><Relationship Id="rId1917" Type="http://schemas.openxmlformats.org/officeDocument/2006/relationships/ctrlProp" Target="../ctrlProps/ctrlProp1914.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1763" Type="http://schemas.openxmlformats.org/officeDocument/2006/relationships/ctrlProp" Target="../ctrlProps/ctrlProp1760.xml"/><Relationship Id="rId1970" Type="http://schemas.openxmlformats.org/officeDocument/2006/relationships/ctrlProp" Target="../ctrlProps/ctrlProp1967.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1830" Type="http://schemas.openxmlformats.org/officeDocument/2006/relationships/ctrlProp" Target="../ctrlProps/ctrlProp1827.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1928" Type="http://schemas.openxmlformats.org/officeDocument/2006/relationships/ctrlProp" Target="../ctrlProps/ctrlProp1925.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1774" Type="http://schemas.openxmlformats.org/officeDocument/2006/relationships/ctrlProp" Target="../ctrlProps/ctrlProp1771.xml"/><Relationship Id="rId1981" Type="http://schemas.openxmlformats.org/officeDocument/2006/relationships/ctrlProp" Target="../ctrlProps/ctrlProp197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ctrlProp" Target="../ctrlProps/ctrlProp1631.xml"/><Relationship Id="rId1841" Type="http://schemas.openxmlformats.org/officeDocument/2006/relationships/ctrlProp" Target="../ctrlProps/ctrlProp1838.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1939" Type="http://schemas.openxmlformats.org/officeDocument/2006/relationships/ctrlProp" Target="../ctrlProps/ctrlProp1936.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ctrlProp" Target="../ctrlProps/ctrlProp1698.xml"/><Relationship Id="rId1785" Type="http://schemas.openxmlformats.org/officeDocument/2006/relationships/ctrlProp" Target="../ctrlProps/ctrlProp1782.xml"/><Relationship Id="rId1992" Type="http://schemas.openxmlformats.org/officeDocument/2006/relationships/ctrlProp" Target="../ctrlProps/ctrlProp1989.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ctrlProp" Target="../ctrlProps/ctrlProp1642.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1852" Type="http://schemas.openxmlformats.org/officeDocument/2006/relationships/ctrlProp" Target="../ctrlProps/ctrlProp1849.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1712" Type="http://schemas.openxmlformats.org/officeDocument/2006/relationships/ctrlProp" Target="../ctrlProps/ctrlProp1709.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1796" Type="http://schemas.openxmlformats.org/officeDocument/2006/relationships/ctrlProp" Target="../ctrlProps/ctrlProp1793.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ctrlProp" Target="../ctrlProps/ctrlProp1653.xml"/><Relationship Id="rId1863" Type="http://schemas.openxmlformats.org/officeDocument/2006/relationships/ctrlProp" Target="../ctrlProps/ctrlProp1860.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ctrlProp" Target="../ctrlProps/ctrlProp1720.xml"/><Relationship Id="rId1930" Type="http://schemas.openxmlformats.org/officeDocument/2006/relationships/ctrlProp" Target="../ctrlProps/ctrlProp1927.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ctrlProp" Target="../ctrlProps/ctrlProp1664.xml"/><Relationship Id="rId1874" Type="http://schemas.openxmlformats.org/officeDocument/2006/relationships/ctrlProp" Target="../ctrlProps/ctrlProp1871.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1734" Type="http://schemas.openxmlformats.org/officeDocument/2006/relationships/ctrlProp" Target="../ctrlProps/ctrlProp1731.xml"/><Relationship Id="rId1941" Type="http://schemas.openxmlformats.org/officeDocument/2006/relationships/ctrlProp" Target="../ctrlProps/ctrlProp1938.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ctrlProp" Target="../ctrlProps/ctrlProp1675.xml"/><Relationship Id="rId1801" Type="http://schemas.openxmlformats.org/officeDocument/2006/relationships/ctrlProp" Target="../ctrlProps/ctrlProp1798.xml"/><Relationship Id="rId1885" Type="http://schemas.openxmlformats.org/officeDocument/2006/relationships/ctrlProp" Target="../ctrlProps/ctrlProp1882.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1745" Type="http://schemas.openxmlformats.org/officeDocument/2006/relationships/ctrlProp" Target="../ctrlProps/ctrlProp1742.xml"/><Relationship Id="rId1952" Type="http://schemas.openxmlformats.org/officeDocument/2006/relationships/ctrlProp" Target="../ctrlProps/ctrlProp1949.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ctrlProp" Target="../ctrlProps/ctrlProp1602.xml"/><Relationship Id="rId1689" Type="http://schemas.openxmlformats.org/officeDocument/2006/relationships/ctrlProp" Target="../ctrlProps/ctrlProp1686.xml"/><Relationship Id="rId1812" Type="http://schemas.openxmlformats.org/officeDocument/2006/relationships/ctrlProp" Target="../ctrlProps/ctrlProp1809.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1896" Type="http://schemas.openxmlformats.org/officeDocument/2006/relationships/ctrlProp" Target="../ctrlProps/ctrlProp1893.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1756" Type="http://schemas.openxmlformats.org/officeDocument/2006/relationships/ctrlProp" Target="../ctrlProps/ctrlProp1753.xml"/><Relationship Id="rId1963" Type="http://schemas.openxmlformats.org/officeDocument/2006/relationships/ctrlProp" Target="../ctrlProps/ctrlProp1960.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ctrlProp" Target="../ctrlProps/ctrlProp1613.xml"/><Relationship Id="rId1823" Type="http://schemas.openxmlformats.org/officeDocument/2006/relationships/ctrlProp" Target="../ctrlProps/ctrlProp1820.xml"/><Relationship Id="rId2001" Type="http://schemas.openxmlformats.org/officeDocument/2006/relationships/ctrlProp" Target="../ctrlProps/ctrlProp1998.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1767" Type="http://schemas.openxmlformats.org/officeDocument/2006/relationships/ctrlProp" Target="../ctrlProps/ctrlProp1764.xml"/><Relationship Id="rId1974" Type="http://schemas.openxmlformats.org/officeDocument/2006/relationships/ctrlProp" Target="../ctrlProps/ctrlProp1971.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ctrlProp" Target="../ctrlProps/ctrlProp1624.xml"/><Relationship Id="rId1834" Type="http://schemas.openxmlformats.org/officeDocument/2006/relationships/ctrlProp" Target="../ctrlProps/ctrlProp1831.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ctrlProp" Target="../ctrlProps/ctrlProp1677.xml"/><Relationship Id="rId1778" Type="http://schemas.openxmlformats.org/officeDocument/2006/relationships/ctrlProp" Target="../ctrlProps/ctrlProp1775.xml"/><Relationship Id="rId1901" Type="http://schemas.openxmlformats.org/officeDocument/2006/relationships/ctrlProp" Target="../ctrlProps/ctrlProp1898.xml"/><Relationship Id="rId1985" Type="http://schemas.openxmlformats.org/officeDocument/2006/relationships/ctrlProp" Target="../ctrlProps/ctrlProp1982.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ctrlProp" Target="../ctrlProps/ctrlProp1635.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1845" Type="http://schemas.openxmlformats.org/officeDocument/2006/relationships/ctrlProp" Target="../ctrlProps/ctrlProp1842.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1705" Type="http://schemas.openxmlformats.org/officeDocument/2006/relationships/ctrlProp" Target="../ctrlProps/ctrlProp1702.xml"/><Relationship Id="rId1912" Type="http://schemas.openxmlformats.org/officeDocument/2006/relationships/ctrlProp" Target="../ctrlProps/ctrlProp1909.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1789" Type="http://schemas.openxmlformats.org/officeDocument/2006/relationships/ctrlProp" Target="../ctrlProps/ctrlProp1786.xml"/><Relationship Id="rId1996" Type="http://schemas.openxmlformats.org/officeDocument/2006/relationships/ctrlProp" Target="../ctrlProps/ctrlProp1993.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1856" Type="http://schemas.openxmlformats.org/officeDocument/2006/relationships/ctrlProp" Target="../ctrlProps/ctrlProp1853.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ctrlProp" Target="../ctrlProps/ctrlProp1713.xml"/><Relationship Id="rId1923" Type="http://schemas.openxmlformats.org/officeDocument/2006/relationships/ctrlProp" Target="../ctrlProps/ctrlProp1920.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1867" Type="http://schemas.openxmlformats.org/officeDocument/2006/relationships/ctrlProp" Target="../ctrlProps/ctrlProp1864.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727" Type="http://schemas.openxmlformats.org/officeDocument/2006/relationships/ctrlProp" Target="../ctrlProps/ctrlProp1724.xml"/><Relationship Id="rId1934" Type="http://schemas.openxmlformats.org/officeDocument/2006/relationships/ctrlProp" Target="../ctrlProps/ctrlProp1931.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1780" Type="http://schemas.openxmlformats.org/officeDocument/2006/relationships/ctrlProp" Target="../ctrlProps/ctrlProp1777.xml"/><Relationship Id="rId1878" Type="http://schemas.openxmlformats.org/officeDocument/2006/relationships/ctrlProp" Target="../ctrlProps/ctrlProp18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ctrlProp" Target="../ctrlProps/ctrlProp1735.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1945" Type="http://schemas.openxmlformats.org/officeDocument/2006/relationships/ctrlProp" Target="../ctrlProps/ctrlProp1942.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1791" Type="http://schemas.openxmlformats.org/officeDocument/2006/relationships/ctrlProp" Target="../ctrlProps/ctrlProp1788.xml"/><Relationship Id="rId1805" Type="http://schemas.openxmlformats.org/officeDocument/2006/relationships/ctrlProp" Target="../ctrlProps/ctrlProp1802.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1889" Type="http://schemas.openxmlformats.org/officeDocument/2006/relationships/ctrlProp" Target="../ctrlProps/ctrlProp1886.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749" Type="http://schemas.openxmlformats.org/officeDocument/2006/relationships/ctrlProp" Target="../ctrlProps/ctrlProp1746.xml"/><Relationship Id="rId1956" Type="http://schemas.openxmlformats.org/officeDocument/2006/relationships/ctrlProp" Target="../ctrlProps/ctrlProp1953.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ctrlProp" Target="../ctrlProps/ctrlProp1606.xml"/><Relationship Id="rId1816" Type="http://schemas.openxmlformats.org/officeDocument/2006/relationships/ctrlProp" Target="../ctrlProps/ctrlProp1813.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967" Type="http://schemas.openxmlformats.org/officeDocument/2006/relationships/ctrlProp" Target="../ctrlProps/ctrlProp1964.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2005" Type="http://schemas.openxmlformats.org/officeDocument/2006/relationships/ctrlProp" Target="../ctrlProps/ctrlProp2002.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ctrlProp" Target="../ctrlProps/ctrlProp1670.xml"/><Relationship Id="rId1880" Type="http://schemas.openxmlformats.org/officeDocument/2006/relationships/ctrlProp" Target="../ctrlProps/ctrlProp1877.xml"/><Relationship Id="rId1978" Type="http://schemas.openxmlformats.org/officeDocument/2006/relationships/ctrlProp" Target="../ctrlProps/ctrlProp1975.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ctrlProp" Target="../ctrlProps/ctrlProp1737.xml"/><Relationship Id="rId32" Type="http://schemas.openxmlformats.org/officeDocument/2006/relationships/ctrlProp" Target="../ctrlProps/ctrlProp29.xml"/><Relationship Id="rId1600" Type="http://schemas.openxmlformats.org/officeDocument/2006/relationships/ctrlProp" Target="../ctrlProps/ctrlProp1597.xml"/><Relationship Id="rId1838" Type="http://schemas.openxmlformats.org/officeDocument/2006/relationships/ctrlProp" Target="../ctrlProps/ctrlProp1835.xml"/><Relationship Id="rId181" Type="http://schemas.openxmlformats.org/officeDocument/2006/relationships/ctrlProp" Target="../ctrlProps/ctrlProp178.xml"/><Relationship Id="rId1905" Type="http://schemas.openxmlformats.org/officeDocument/2006/relationships/ctrlProp" Target="../ctrlProps/ctrlProp1902.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ctrlProp" Target="../ctrlProps/ctrlProp1692.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762" Type="http://schemas.openxmlformats.org/officeDocument/2006/relationships/ctrlProp" Target="../ctrlProps/ctrlProp1759.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ctrlProp" Target="../ctrlProps/ctrlProp1619.xml"/><Relationship Id="rId1927" Type="http://schemas.openxmlformats.org/officeDocument/2006/relationships/ctrlProp" Target="../ctrlProps/ctrlProp1924.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1784" Type="http://schemas.openxmlformats.org/officeDocument/2006/relationships/ctrlProp" Target="../ctrlProps/ctrlProp1781.xml"/><Relationship Id="rId1991" Type="http://schemas.openxmlformats.org/officeDocument/2006/relationships/ctrlProp" Target="../ctrlProps/ctrlProp1988.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851" Type="http://schemas.openxmlformats.org/officeDocument/2006/relationships/ctrlProp" Target="../ctrlProps/ctrlProp1848.xml"/><Relationship Id="rId1504" Type="http://schemas.openxmlformats.org/officeDocument/2006/relationships/ctrlProp" Target="../ctrlProps/ctrlProp1501.xml"/><Relationship Id="rId1711" Type="http://schemas.openxmlformats.org/officeDocument/2006/relationships/ctrlProp" Target="../ctrlProps/ctrlProp1708.xml"/><Relationship Id="rId1949" Type="http://schemas.openxmlformats.org/officeDocument/2006/relationships/ctrlProp" Target="../ctrlProps/ctrlProp1946.xml"/><Relationship Id="rId292" Type="http://schemas.openxmlformats.org/officeDocument/2006/relationships/ctrlProp" Target="../ctrlProps/ctrlProp289.xml"/><Relationship Id="rId1809" Type="http://schemas.openxmlformats.org/officeDocument/2006/relationships/ctrlProp" Target="../ctrlProps/ctrlProp1806.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ctrlProp" Target="../ctrlProps/ctrlProp1663.xml"/><Relationship Id="rId1873" Type="http://schemas.openxmlformats.org/officeDocument/2006/relationships/ctrlProp" Target="../ctrlProps/ctrlProp1870.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ctrlProp" Target="../ctrlProps/ctrlProp1730.xml"/><Relationship Id="rId1940" Type="http://schemas.openxmlformats.org/officeDocument/2006/relationships/ctrlProp" Target="../ctrlProps/ctrlProp1937.xml"/><Relationship Id="rId25" Type="http://schemas.openxmlformats.org/officeDocument/2006/relationships/ctrlProp" Target="../ctrlProps/ctrlProp22.xml"/><Relationship Id="rId1800" Type="http://schemas.openxmlformats.org/officeDocument/2006/relationships/ctrlProp" Target="../ctrlProps/ctrlProp1797.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ctrlProp" Target="../ctrlProps/ctrlProp1685.xml"/><Relationship Id="rId1895" Type="http://schemas.openxmlformats.org/officeDocument/2006/relationships/ctrlProp" Target="../ctrlProps/ctrlProp1892.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ctrlProp" Target="../ctrlProps/ctrlProp1752.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1962" Type="http://schemas.openxmlformats.org/officeDocument/2006/relationships/ctrlProp" Target="../ctrlProps/ctrlProp1959.xml"/><Relationship Id="rId47" Type="http://schemas.openxmlformats.org/officeDocument/2006/relationships/ctrlProp" Target="../ctrlProps/ctrlProp44.xml"/><Relationship Id="rId1615" Type="http://schemas.openxmlformats.org/officeDocument/2006/relationships/ctrlProp" Target="../ctrlProps/ctrlProp1612.xml"/><Relationship Id="rId1822" Type="http://schemas.openxmlformats.org/officeDocument/2006/relationships/ctrlProp" Target="../ctrlProps/ctrlProp1819.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1777" Type="http://schemas.openxmlformats.org/officeDocument/2006/relationships/ctrlProp" Target="../ctrlProps/ctrlProp1774.xml"/><Relationship Id="rId1984" Type="http://schemas.openxmlformats.org/officeDocument/2006/relationships/ctrlProp" Target="../ctrlProps/ctrlProp1981.xml"/><Relationship Id="rId69" Type="http://schemas.openxmlformats.org/officeDocument/2006/relationships/ctrlProp" Target="../ctrlProps/ctrlProp66.xml"/><Relationship Id="rId1637" Type="http://schemas.openxmlformats.org/officeDocument/2006/relationships/ctrlProp" Target="../ctrlProps/ctrlProp1634.xml"/><Relationship Id="rId1844" Type="http://schemas.openxmlformats.org/officeDocument/2006/relationships/ctrlProp" Target="../ctrlProps/ctrlProp1841.xml"/><Relationship Id="rId1704" Type="http://schemas.openxmlformats.org/officeDocument/2006/relationships/ctrlProp" Target="../ctrlProps/ctrlProp1701.xml"/><Relationship Id="rId285" Type="http://schemas.openxmlformats.org/officeDocument/2006/relationships/ctrlProp" Target="../ctrlProps/ctrlProp282.xml"/><Relationship Id="rId1911" Type="http://schemas.openxmlformats.org/officeDocument/2006/relationships/ctrlProp" Target="../ctrlProps/ctrlProp1908.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1799" Type="http://schemas.openxmlformats.org/officeDocument/2006/relationships/ctrlProp" Target="../ctrlProps/ctrlProp1796.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ctrlProp" Target="../ctrlProps/ctrlProp1656.xml"/><Relationship Id="rId1866" Type="http://schemas.openxmlformats.org/officeDocument/2006/relationships/ctrlProp" Target="../ctrlProps/ctrlProp1863.xml"/><Relationship Id="rId1519" Type="http://schemas.openxmlformats.org/officeDocument/2006/relationships/ctrlProp" Target="../ctrlProps/ctrlProp1516.xml"/><Relationship Id="rId1726" Type="http://schemas.openxmlformats.org/officeDocument/2006/relationships/ctrlProp" Target="../ctrlProps/ctrlProp1723.xml"/><Relationship Id="rId1933" Type="http://schemas.openxmlformats.org/officeDocument/2006/relationships/ctrlProp" Target="../ctrlProps/ctrlProp1930.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1790" Type="http://schemas.openxmlformats.org/officeDocument/2006/relationships/ctrlProp" Target="../ctrlProps/ctrlProp1787.xml"/><Relationship Id="rId1888" Type="http://schemas.openxmlformats.org/officeDocument/2006/relationships/ctrlProp" Target="../ctrlProps/ctrlProp1885.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1748" Type="http://schemas.openxmlformats.org/officeDocument/2006/relationships/ctrlProp" Target="../ctrlProps/ctrlProp1745.xml"/><Relationship Id="rId1303" Type="http://schemas.openxmlformats.org/officeDocument/2006/relationships/ctrlProp" Target="../ctrlProps/ctrlProp1300.xml"/><Relationship Id="rId1510" Type="http://schemas.openxmlformats.org/officeDocument/2006/relationships/ctrlProp" Target="../ctrlProps/ctrlProp1507.xml"/><Relationship Id="rId1955" Type="http://schemas.openxmlformats.org/officeDocument/2006/relationships/ctrlProp" Target="../ctrlProps/ctrlProp1952.xml"/><Relationship Id="rId1608" Type="http://schemas.openxmlformats.org/officeDocument/2006/relationships/ctrlProp" Target="../ctrlProps/ctrlProp1605.xml"/><Relationship Id="rId1815" Type="http://schemas.openxmlformats.org/officeDocument/2006/relationships/ctrlProp" Target="../ctrlProps/ctrlProp1812.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2004" Type="http://schemas.openxmlformats.org/officeDocument/2006/relationships/ctrlProp" Target="../ctrlProps/ctrlProp2001.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1977" Type="http://schemas.openxmlformats.org/officeDocument/2006/relationships/ctrlProp" Target="../ctrlProps/ctrlProp1974.xml"/><Relationship Id="rId902" Type="http://schemas.openxmlformats.org/officeDocument/2006/relationships/ctrlProp" Target="../ctrlProps/ctrlProp899.xml"/><Relationship Id="rId1837" Type="http://schemas.openxmlformats.org/officeDocument/2006/relationships/ctrlProp" Target="../ctrlProps/ctrlProp1834.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1904" Type="http://schemas.openxmlformats.org/officeDocument/2006/relationships/ctrlProp" Target="../ctrlProps/ctrlProp1901.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ctrlProp" Target="../ctrlProps/ctrlProp1691.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trlProp" Target="../ctrlProps/ctrlProp1758.xml"/><Relationship Id="rId1999" Type="http://schemas.openxmlformats.org/officeDocument/2006/relationships/ctrlProp" Target="../ctrlProps/ctrlProp1996.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1859" Type="http://schemas.openxmlformats.org/officeDocument/2006/relationships/ctrlProp" Target="../ctrlProps/ctrlProp1856.xml"/><Relationship Id="rId1719" Type="http://schemas.openxmlformats.org/officeDocument/2006/relationships/ctrlProp" Target="../ctrlProps/ctrlProp1716.xml"/><Relationship Id="rId1926" Type="http://schemas.openxmlformats.org/officeDocument/2006/relationships/ctrlProp" Target="../ctrlProps/ctrlProp1923.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1783" Type="http://schemas.openxmlformats.org/officeDocument/2006/relationships/ctrlProp" Target="../ctrlProps/ctrlProp1780.xml"/><Relationship Id="rId1990" Type="http://schemas.openxmlformats.org/officeDocument/2006/relationships/ctrlProp" Target="../ctrlProps/ctrlProp1987.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1850" Type="http://schemas.openxmlformats.org/officeDocument/2006/relationships/ctrlProp" Target="../ctrlProps/ctrlProp1847.xml"/><Relationship Id="rId1503" Type="http://schemas.openxmlformats.org/officeDocument/2006/relationships/ctrlProp" Target="../ctrlProps/ctrlProp1500.xml"/><Relationship Id="rId1710" Type="http://schemas.openxmlformats.org/officeDocument/2006/relationships/ctrlProp" Target="../ctrlProps/ctrlProp1707.xml"/><Relationship Id="rId1948" Type="http://schemas.openxmlformats.org/officeDocument/2006/relationships/ctrlProp" Target="../ctrlProps/ctrlProp1945.xml"/><Relationship Id="rId291" Type="http://schemas.openxmlformats.org/officeDocument/2006/relationships/ctrlProp" Target="../ctrlProps/ctrlProp288.xml"/><Relationship Id="rId1808" Type="http://schemas.openxmlformats.org/officeDocument/2006/relationships/ctrlProp" Target="../ctrlProps/ctrlProp1805.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eur-lex.europa.eu/legal-content/FR/TXT/?uri=CELEX%3A02014R0651-20170710" TargetMode="External"/><Relationship Id="rId2" Type="http://schemas.openxmlformats.org/officeDocument/2006/relationships/hyperlink" Target="https://www.afdas.com/images/qr-covid-fne-formation.pdf" TargetMode="External"/><Relationship Id="rId1" Type="http://schemas.openxmlformats.org/officeDocument/2006/relationships/hyperlink" Target="https://eur-lex.europa.eu/legal-content/FR/TXT/PDF/?uri=CELEX:52021XC0201(01)&amp;qid=1613383503278&amp;from=FR"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8A23-991D-45D3-A606-806AA915FD43}">
  <sheetPr codeName="Feuil2">
    <tabColor rgb="FFFFFF00"/>
    <pageSetUpPr fitToPage="1"/>
  </sheetPr>
  <dimension ref="A1:J92"/>
  <sheetViews>
    <sheetView showGridLines="0" zoomScale="110" zoomScaleNormal="110" workbookViewId="0">
      <pane ySplit="13" topLeftCell="A113" activePane="bottomLeft" state="frozen"/>
      <selection pane="bottomLeft" activeCell="H11" sqref="H11"/>
    </sheetView>
  </sheetViews>
  <sheetFormatPr baseColWidth="10" defaultColWidth="11.42578125" defaultRowHeight="12.75" x14ac:dyDescent="0.2"/>
  <cols>
    <col min="1" max="1" width="3.5703125" customWidth="1"/>
    <col min="2" max="2" width="27.140625" customWidth="1"/>
    <col min="3" max="3" width="35.7109375" customWidth="1"/>
    <col min="4" max="4" width="24.28515625" customWidth="1"/>
    <col min="5" max="6" width="15.7109375" customWidth="1"/>
    <col min="7" max="7" width="9.5703125" customWidth="1"/>
    <col min="8" max="8" width="67.7109375" customWidth="1"/>
  </cols>
  <sheetData>
    <row r="1" spans="2:8" ht="12.6" customHeight="1" x14ac:dyDescent="0.2"/>
    <row r="2" spans="2:8" ht="16.899999999999999" customHeight="1" x14ac:dyDescent="0.25">
      <c r="B2" s="10"/>
    </row>
    <row r="3" spans="2:8" x14ac:dyDescent="0.2">
      <c r="D3" s="16"/>
    </row>
    <row r="6" spans="2:8" ht="20.25" x14ac:dyDescent="0.3">
      <c r="B6" s="17"/>
      <c r="C6" s="24"/>
      <c r="D6" s="13"/>
    </row>
    <row r="7" spans="2:8" ht="20.25" x14ac:dyDescent="0.3">
      <c r="C7" s="24"/>
      <c r="D7" s="13"/>
    </row>
    <row r="8" spans="2:8" x14ac:dyDescent="0.2">
      <c r="D8" s="13"/>
    </row>
    <row r="9" spans="2:8" x14ac:dyDescent="0.2">
      <c r="B9" s="224" t="s">
        <v>123</v>
      </c>
      <c r="C9" s="225"/>
      <c r="D9" s="13"/>
    </row>
    <row r="10" spans="2:8" x14ac:dyDescent="0.2">
      <c r="B10" s="224" t="s">
        <v>124</v>
      </c>
      <c r="C10" s="1"/>
      <c r="D10" s="13"/>
    </row>
    <row r="11" spans="2:8" x14ac:dyDescent="0.2">
      <c r="B11" s="224" t="s">
        <v>125</v>
      </c>
      <c r="C11" s="226" t="s">
        <v>131</v>
      </c>
      <c r="D11" s="13"/>
    </row>
    <row r="12" spans="2:8" x14ac:dyDescent="0.2">
      <c r="B12" s="224" t="s">
        <v>126</v>
      </c>
      <c r="C12" s="226" t="s">
        <v>132</v>
      </c>
      <c r="D12" s="34"/>
    </row>
    <row r="13" spans="2:8" x14ac:dyDescent="0.2">
      <c r="B13" s="262" t="s">
        <v>159</v>
      </c>
      <c r="C13" s="226" t="s">
        <v>158</v>
      </c>
      <c r="D13" s="34"/>
      <c r="E13" s="34"/>
      <c r="F13" s="34"/>
      <c r="G13" s="34"/>
      <c r="H13" s="34"/>
    </row>
    <row r="14" spans="2:8" ht="18.75" x14ac:dyDescent="0.2">
      <c r="D14" s="36"/>
      <c r="E14" s="36"/>
      <c r="F14" s="36"/>
      <c r="G14" s="36"/>
      <c r="H14" s="36"/>
    </row>
    <row r="15" spans="2:8" ht="15.75" x14ac:dyDescent="0.25">
      <c r="B15" s="37"/>
      <c r="C15" s="25"/>
      <c r="D15" s="23"/>
      <c r="E15" s="18"/>
      <c r="F15" s="38"/>
      <c r="G15" s="34"/>
      <c r="H15" s="34"/>
    </row>
    <row r="16" spans="2:8" ht="15.75" x14ac:dyDescent="0.25">
      <c r="B16" s="25"/>
      <c r="C16" s="25"/>
      <c r="D16" s="23"/>
      <c r="E16" s="18"/>
      <c r="F16" s="25"/>
      <c r="G16" s="25"/>
      <c r="H16" s="34"/>
    </row>
    <row r="17" spans="2:10" ht="15.75" x14ac:dyDescent="0.25">
      <c r="B17" s="25"/>
      <c r="C17" s="25"/>
      <c r="D17" s="23"/>
      <c r="E17" s="18"/>
      <c r="F17" s="25"/>
      <c r="G17" s="25"/>
      <c r="H17" s="34"/>
    </row>
    <row r="18" spans="2:10" ht="15.75" x14ac:dyDescent="0.25">
      <c r="B18" s="25"/>
      <c r="C18" s="25"/>
      <c r="D18" s="23"/>
      <c r="E18" s="18"/>
      <c r="F18" s="25"/>
      <c r="G18" s="25"/>
      <c r="H18" s="34"/>
    </row>
    <row r="19" spans="2:10" ht="15.75" x14ac:dyDescent="0.25">
      <c r="B19" s="25"/>
      <c r="C19" s="25"/>
      <c r="D19" s="26"/>
      <c r="E19" s="18"/>
      <c r="F19" s="25"/>
      <c r="G19" s="25"/>
      <c r="H19" s="34"/>
    </row>
    <row r="20" spans="2:10" ht="15.75" x14ac:dyDescent="0.25">
      <c r="B20" s="25"/>
      <c r="C20" s="25"/>
      <c r="D20" s="27"/>
      <c r="E20" s="18"/>
      <c r="F20" s="25"/>
      <c r="G20" s="25"/>
      <c r="H20" s="34"/>
    </row>
    <row r="21" spans="2:10" ht="15.75" x14ac:dyDescent="0.25">
      <c r="B21" s="25"/>
      <c r="C21" s="25"/>
      <c r="D21" s="26"/>
      <c r="E21" s="18"/>
      <c r="F21" s="25"/>
      <c r="G21" s="25"/>
      <c r="H21" s="34"/>
    </row>
    <row r="22" spans="2:10" ht="15.75" x14ac:dyDescent="0.25">
      <c r="B22" s="25"/>
      <c r="C22" s="25"/>
      <c r="D22" s="28"/>
      <c r="E22" s="18"/>
      <c r="F22" s="25"/>
      <c r="G22" s="25"/>
      <c r="H22" s="34"/>
    </row>
    <row r="23" spans="2:10" ht="15.75" x14ac:dyDescent="0.25">
      <c r="B23" s="25"/>
      <c r="C23" s="25"/>
      <c r="D23" s="28"/>
      <c r="E23" s="18"/>
      <c r="F23" s="25"/>
      <c r="G23" s="25"/>
      <c r="H23" s="34"/>
    </row>
    <row r="24" spans="2:10" ht="15.75" x14ac:dyDescent="0.25">
      <c r="B24" s="25"/>
      <c r="C24" s="25"/>
      <c r="D24" s="23"/>
      <c r="E24" s="18"/>
      <c r="F24" s="25"/>
      <c r="G24" s="25"/>
      <c r="H24" s="34"/>
    </row>
    <row r="25" spans="2:10" ht="15.75" x14ac:dyDescent="0.2">
      <c r="B25" s="30"/>
      <c r="C25" s="29"/>
      <c r="D25" s="23"/>
      <c r="E25" s="19"/>
      <c r="F25" s="267"/>
      <c r="G25" s="267"/>
      <c r="H25" s="39"/>
    </row>
    <row r="26" spans="2:10" ht="15.75" x14ac:dyDescent="0.2">
      <c r="B26" s="30"/>
      <c r="C26" s="30"/>
      <c r="D26" s="31"/>
      <c r="E26" s="19"/>
      <c r="F26" s="40"/>
      <c r="G26" s="40"/>
      <c r="H26" s="39"/>
    </row>
    <row r="27" spans="2:10" ht="15.75" x14ac:dyDescent="0.2">
      <c r="B27" s="30"/>
      <c r="C27" s="40"/>
      <c r="D27" s="39"/>
      <c r="E27" s="30"/>
      <c r="F27" s="267"/>
      <c r="G27" s="267"/>
      <c r="H27" s="39"/>
    </row>
    <row r="28" spans="2:10" ht="13.15" customHeight="1" x14ac:dyDescent="0.2">
      <c r="B28" s="32"/>
      <c r="C28" s="33"/>
      <c r="D28" s="34"/>
      <c r="E28" s="34"/>
      <c r="F28" s="34"/>
      <c r="G28" s="34"/>
      <c r="H28" s="34"/>
    </row>
    <row r="29" spans="2:10" x14ac:dyDescent="0.2">
      <c r="B29" s="38"/>
      <c r="C29" s="34"/>
      <c r="D29" s="34"/>
      <c r="E29" s="34"/>
      <c r="F29" s="34"/>
      <c r="G29" s="34"/>
      <c r="H29" s="34"/>
    </row>
    <row r="30" spans="2:10" ht="27.6" customHeight="1" x14ac:dyDescent="0.2">
      <c r="B30" s="268"/>
      <c r="C30" s="268"/>
      <c r="D30" s="268"/>
      <c r="E30" s="268"/>
      <c r="F30" s="268"/>
      <c r="G30" s="268"/>
      <c r="H30" s="268"/>
      <c r="J30" s="3"/>
    </row>
    <row r="31" spans="2:10" x14ac:dyDescent="0.2">
      <c r="B31" s="34"/>
      <c r="C31" s="34"/>
      <c r="D31" s="34"/>
      <c r="E31" s="34"/>
      <c r="F31" s="34"/>
      <c r="G31" s="34"/>
      <c r="H31" s="34"/>
    </row>
    <row r="32" spans="2:10" x14ac:dyDescent="0.2">
      <c r="B32" s="34"/>
      <c r="C32" s="34"/>
      <c r="D32" s="34"/>
      <c r="E32" s="34"/>
      <c r="F32" s="34"/>
      <c r="G32" s="34"/>
      <c r="H32" s="34"/>
    </row>
    <row r="33" spans="2:9" ht="15.75" x14ac:dyDescent="0.25">
      <c r="B33" s="34"/>
      <c r="C33" s="41"/>
      <c r="D33" s="42"/>
      <c r="E33" s="20"/>
      <c r="F33" s="15"/>
      <c r="G33" s="34"/>
      <c r="H33" s="34"/>
    </row>
    <row r="34" spans="2:9" ht="15.75" x14ac:dyDescent="0.25">
      <c r="B34" s="34"/>
      <c r="C34" s="41"/>
      <c r="D34" s="43"/>
      <c r="E34" s="20"/>
      <c r="F34" s="15"/>
      <c r="G34" s="34"/>
      <c r="H34" s="34"/>
    </row>
    <row r="35" spans="2:9" ht="15.75" x14ac:dyDescent="0.25">
      <c r="B35" s="34"/>
      <c r="C35" s="41"/>
      <c r="D35" s="43"/>
      <c r="E35" s="21"/>
      <c r="F35" s="15"/>
      <c r="G35" s="44"/>
      <c r="H35" s="34"/>
    </row>
    <row r="36" spans="2:9" ht="15.75" x14ac:dyDescent="0.25">
      <c r="B36" s="34"/>
      <c r="C36" s="45"/>
      <c r="D36" s="42"/>
      <c r="E36" s="20"/>
      <c r="F36" s="15"/>
      <c r="G36" s="34"/>
      <c r="H36" s="34"/>
    </row>
    <row r="37" spans="2:9" ht="15.75" x14ac:dyDescent="0.2">
      <c r="B37" s="34"/>
      <c r="C37" s="46"/>
      <c r="D37" s="14"/>
      <c r="E37" s="14"/>
      <c r="F37" s="15"/>
      <c r="G37" s="34"/>
      <c r="H37" s="34"/>
    </row>
    <row r="38" spans="2:9" x14ac:dyDescent="0.2">
      <c r="B38" s="34"/>
      <c r="C38" s="34"/>
      <c r="D38" s="34"/>
      <c r="E38" s="34"/>
      <c r="F38" s="34"/>
      <c r="G38" s="34"/>
      <c r="H38" s="34"/>
    </row>
    <row r="39" spans="2:9" ht="18.75" x14ac:dyDescent="0.2">
      <c r="B39" s="268"/>
      <c r="C39" s="268"/>
      <c r="D39" s="268"/>
      <c r="E39" s="268"/>
      <c r="F39" s="268"/>
      <c r="G39" s="268"/>
      <c r="H39" s="268"/>
    </row>
    <row r="40" spans="2:9" ht="15" x14ac:dyDescent="0.25">
      <c r="B40" s="7"/>
      <c r="C40" s="7"/>
      <c r="D40" s="7"/>
      <c r="E40" s="7"/>
      <c r="F40" s="7"/>
      <c r="G40" s="7"/>
      <c r="H40" s="7"/>
    </row>
    <row r="41" spans="2:9" ht="15" x14ac:dyDescent="0.25">
      <c r="B41" s="47"/>
      <c r="C41" s="7"/>
      <c r="D41" s="265"/>
      <c r="E41" s="265"/>
      <c r="F41" s="265"/>
      <c r="G41" s="265"/>
      <c r="H41" s="265"/>
    </row>
    <row r="42" spans="2:9" ht="15" x14ac:dyDescent="0.25">
      <c r="B42" s="47"/>
      <c r="C42" s="47"/>
      <c r="D42" s="47"/>
      <c r="E42" s="22"/>
      <c r="F42" s="7"/>
      <c r="G42" s="7"/>
      <c r="H42" s="35"/>
    </row>
    <row r="43" spans="2:9" ht="15" x14ac:dyDescent="0.25">
      <c r="B43" s="11"/>
      <c r="C43" s="11"/>
      <c r="D43" s="11"/>
      <c r="E43" s="11"/>
      <c r="F43" s="11"/>
      <c r="G43" s="7"/>
      <c r="H43" s="7"/>
    </row>
    <row r="44" spans="2:9" ht="52.9" customHeight="1" x14ac:dyDescent="0.2">
      <c r="B44" s="263"/>
      <c r="C44" s="263"/>
      <c r="D44" s="263"/>
      <c r="E44" s="263"/>
      <c r="F44" s="263"/>
      <c r="G44" s="263"/>
      <c r="H44" s="48"/>
      <c r="I44" s="4"/>
    </row>
    <row r="45" spans="2:9" ht="15" x14ac:dyDescent="0.25">
      <c r="B45" s="7"/>
      <c r="C45" s="7"/>
      <c r="D45" s="7"/>
      <c r="E45" s="7"/>
      <c r="F45" s="7"/>
      <c r="G45" s="7"/>
      <c r="H45" s="7"/>
    </row>
    <row r="46" spans="2:9" ht="15" x14ac:dyDescent="0.25">
      <c r="B46" s="7"/>
      <c r="C46" s="7"/>
      <c r="D46" s="7"/>
      <c r="E46" s="7"/>
      <c r="F46" s="7"/>
      <c r="G46" s="7"/>
      <c r="H46" s="7"/>
    </row>
    <row r="47" spans="2:9" ht="15" x14ac:dyDescent="0.25">
      <c r="B47" s="7"/>
      <c r="C47" s="7"/>
      <c r="D47" s="264"/>
      <c r="E47" s="264"/>
      <c r="F47" s="7"/>
      <c r="G47" s="7"/>
      <c r="H47" s="7"/>
    </row>
    <row r="48" spans="2:9" ht="15" x14ac:dyDescent="0.25">
      <c r="B48" s="7"/>
      <c r="C48" s="7"/>
      <c r="D48" s="7"/>
      <c r="E48" s="7"/>
      <c r="F48" s="7"/>
      <c r="G48" s="7"/>
      <c r="H48" s="7"/>
    </row>
    <row r="49" spans="2:8" ht="15" x14ac:dyDescent="0.25">
      <c r="B49" s="7"/>
      <c r="C49" s="7"/>
      <c r="D49" s="7"/>
      <c r="E49" s="7"/>
      <c r="F49" s="7"/>
      <c r="G49" s="7"/>
      <c r="H49" s="7"/>
    </row>
    <row r="50" spans="2:8" ht="15" x14ac:dyDescent="0.25">
      <c r="B50" s="7"/>
      <c r="C50" s="7"/>
      <c r="D50" s="7"/>
      <c r="E50" s="7"/>
      <c r="F50" s="7"/>
      <c r="G50" s="7"/>
      <c r="H50" s="7"/>
    </row>
    <row r="51" spans="2:8" ht="15" x14ac:dyDescent="0.25">
      <c r="B51" s="7"/>
      <c r="C51" s="7"/>
      <c r="D51" s="7"/>
      <c r="E51" s="7"/>
      <c r="F51" s="7"/>
      <c r="G51" s="7"/>
      <c r="H51" s="7"/>
    </row>
    <row r="52" spans="2:8" ht="15" x14ac:dyDescent="0.25">
      <c r="B52" s="7"/>
      <c r="C52" s="7"/>
      <c r="D52" s="7"/>
      <c r="E52" s="7"/>
      <c r="F52" s="7"/>
      <c r="G52" s="7"/>
      <c r="H52" s="7"/>
    </row>
    <row r="53" spans="2:8" ht="15" x14ac:dyDescent="0.25">
      <c r="B53" s="7"/>
      <c r="C53" s="7"/>
      <c r="D53" s="7"/>
      <c r="E53" s="7"/>
      <c r="F53" s="7"/>
      <c r="G53" s="7"/>
      <c r="H53" s="7"/>
    </row>
    <row r="54" spans="2:8" ht="15" x14ac:dyDescent="0.25">
      <c r="B54" s="7"/>
      <c r="C54" s="7"/>
      <c r="D54" s="7"/>
      <c r="E54" s="7"/>
      <c r="F54" s="7"/>
      <c r="G54" s="7"/>
      <c r="H54" s="7"/>
    </row>
    <row r="55" spans="2:8" ht="15" x14ac:dyDescent="0.25">
      <c r="B55" s="7"/>
      <c r="C55" s="7"/>
      <c r="D55" s="7"/>
      <c r="E55" s="7"/>
      <c r="F55" s="7"/>
      <c r="G55" s="7"/>
      <c r="H55" s="7"/>
    </row>
    <row r="56" spans="2:8" ht="15" x14ac:dyDescent="0.25">
      <c r="B56" s="7"/>
      <c r="C56" s="7"/>
      <c r="D56" s="7"/>
      <c r="E56" s="7"/>
      <c r="F56" s="7"/>
      <c r="G56" s="7"/>
      <c r="H56" s="7"/>
    </row>
    <row r="57" spans="2:8" ht="15" x14ac:dyDescent="0.25">
      <c r="B57" s="7"/>
      <c r="C57" s="7"/>
      <c r="D57" s="7"/>
      <c r="E57" s="7"/>
      <c r="F57" s="7"/>
      <c r="G57" s="7"/>
      <c r="H57" s="7"/>
    </row>
    <row r="58" spans="2:8" ht="15" x14ac:dyDescent="0.25">
      <c r="B58" s="7"/>
      <c r="C58" s="7"/>
      <c r="D58" s="7"/>
      <c r="E58" s="7"/>
      <c r="F58" s="7"/>
      <c r="G58" s="7"/>
      <c r="H58" s="7"/>
    </row>
    <row r="59" spans="2:8" ht="15" x14ac:dyDescent="0.25">
      <c r="B59" s="7"/>
      <c r="C59" s="7"/>
      <c r="D59" s="7"/>
      <c r="E59" s="7"/>
      <c r="F59" s="7"/>
      <c r="G59" s="7"/>
      <c r="H59" s="7"/>
    </row>
    <row r="60" spans="2:8" ht="15" x14ac:dyDescent="0.25">
      <c r="B60" s="7"/>
      <c r="C60" s="7"/>
      <c r="D60" s="7"/>
      <c r="E60" s="7"/>
      <c r="F60" s="7"/>
      <c r="G60" s="7"/>
      <c r="H60" s="7"/>
    </row>
    <row r="61" spans="2:8" ht="15" x14ac:dyDescent="0.25">
      <c r="B61" s="7"/>
      <c r="C61" s="7"/>
      <c r="D61" s="7"/>
      <c r="E61" s="7"/>
      <c r="F61" s="7"/>
      <c r="G61" s="7"/>
      <c r="H61" s="7"/>
    </row>
    <row r="62" spans="2:8" ht="15" x14ac:dyDescent="0.25">
      <c r="B62" s="7"/>
      <c r="C62" s="7"/>
      <c r="D62" s="7"/>
      <c r="E62" s="7"/>
      <c r="F62" s="7"/>
      <c r="G62" s="7"/>
      <c r="H62" s="7"/>
    </row>
    <row r="63" spans="2:8" ht="15" x14ac:dyDescent="0.25">
      <c r="B63" s="47"/>
      <c r="C63" s="7"/>
      <c r="D63" s="265"/>
      <c r="E63" s="265"/>
      <c r="F63" s="265"/>
      <c r="G63" s="265"/>
      <c r="H63" s="265"/>
    </row>
    <row r="64" spans="2:8" ht="15" x14ac:dyDescent="0.25">
      <c r="B64" s="47"/>
      <c r="C64" s="47"/>
      <c r="D64" s="47"/>
      <c r="E64" s="22"/>
      <c r="F64" s="7"/>
      <c r="G64" s="7"/>
      <c r="H64" s="49"/>
    </row>
    <row r="65" spans="1:10" ht="15" x14ac:dyDescent="0.25">
      <c r="B65" s="11"/>
      <c r="C65" s="11"/>
      <c r="D65" s="11"/>
      <c r="E65" s="11"/>
      <c r="F65" s="11"/>
      <c r="G65" s="7"/>
      <c r="H65" s="7"/>
    </row>
    <row r="66" spans="1:10" ht="15" x14ac:dyDescent="0.25">
      <c r="B66" s="11"/>
      <c r="C66" s="11"/>
      <c r="D66" s="11"/>
      <c r="E66" s="11"/>
      <c r="F66" s="11"/>
      <c r="G66" s="7"/>
      <c r="H66" s="7"/>
    </row>
    <row r="67" spans="1:10" ht="14.65" customHeight="1" x14ac:dyDescent="0.2">
      <c r="B67" s="266"/>
      <c r="C67" s="266"/>
      <c r="D67" s="266"/>
      <c r="E67" s="266"/>
      <c r="F67" s="266"/>
      <c r="G67" s="266"/>
      <c r="H67" s="48"/>
    </row>
    <row r="68" spans="1:10" ht="15" x14ac:dyDescent="0.25">
      <c r="B68" s="50"/>
      <c r="C68" s="7"/>
      <c r="D68" s="7"/>
      <c r="E68" s="7"/>
      <c r="F68" s="7"/>
      <c r="G68" s="7"/>
      <c r="H68" s="7"/>
    </row>
    <row r="69" spans="1:10" ht="15" x14ac:dyDescent="0.25">
      <c r="B69" s="50"/>
      <c r="C69" s="7"/>
      <c r="D69" s="7"/>
      <c r="E69" s="7"/>
      <c r="F69" s="7"/>
      <c r="G69" s="7"/>
      <c r="H69" s="7"/>
    </row>
    <row r="70" spans="1:10" ht="15" x14ac:dyDescent="0.25">
      <c r="B70" s="266"/>
      <c r="C70" s="266"/>
      <c r="D70" s="266"/>
      <c r="E70" s="266"/>
      <c r="F70" s="266"/>
      <c r="G70" s="266"/>
      <c r="H70" s="7"/>
    </row>
    <row r="71" spans="1:10" ht="15" x14ac:dyDescent="0.25">
      <c r="B71" s="7"/>
      <c r="C71" s="7"/>
      <c r="D71" s="7"/>
      <c r="E71" s="7"/>
      <c r="F71" s="7"/>
      <c r="G71" s="7"/>
      <c r="H71" s="7"/>
    </row>
    <row r="72" spans="1:10" ht="15" x14ac:dyDescent="0.25">
      <c r="B72" s="7"/>
      <c r="C72" s="7"/>
      <c r="D72" s="7"/>
      <c r="E72" s="7"/>
      <c r="F72" s="34"/>
      <c r="G72" s="7"/>
      <c r="H72" s="7"/>
    </row>
    <row r="73" spans="1:10" ht="15" x14ac:dyDescent="0.25">
      <c r="B73" s="7"/>
      <c r="C73" s="7"/>
      <c r="D73" s="51"/>
      <c r="E73" s="51"/>
      <c r="F73" s="34"/>
      <c r="G73" s="7"/>
      <c r="H73" s="7"/>
    </row>
    <row r="74" spans="1:10" ht="15" x14ac:dyDescent="0.25">
      <c r="B74" s="7"/>
      <c r="C74" s="7"/>
      <c r="D74" s="7"/>
      <c r="E74" s="7"/>
      <c r="F74" s="7"/>
      <c r="G74" s="7"/>
      <c r="H74" s="7"/>
    </row>
    <row r="75" spans="1:10" ht="15" x14ac:dyDescent="0.25">
      <c r="B75" s="7"/>
      <c r="C75" s="7"/>
      <c r="D75" s="7"/>
      <c r="E75" s="7"/>
      <c r="F75" s="7"/>
      <c r="G75" s="7"/>
      <c r="H75" s="7"/>
    </row>
    <row r="76" spans="1:10" ht="15" x14ac:dyDescent="0.25">
      <c r="A76" s="5"/>
      <c r="B76" s="7"/>
      <c r="C76" s="7"/>
      <c r="D76" s="7"/>
      <c r="E76" s="7"/>
      <c r="F76" s="7"/>
      <c r="G76" s="7"/>
      <c r="H76" s="7"/>
      <c r="I76" s="5"/>
      <c r="J76" s="5"/>
    </row>
    <row r="77" spans="1:10" ht="15" x14ac:dyDescent="0.25">
      <c r="A77" s="5"/>
      <c r="B77" s="6"/>
      <c r="C77" s="6"/>
      <c r="D77" s="6"/>
      <c r="E77" s="6"/>
      <c r="F77" s="6"/>
      <c r="G77" s="6"/>
      <c r="H77" s="6"/>
      <c r="I77" s="5"/>
      <c r="J77" s="5"/>
    </row>
    <row r="78" spans="1:10" x14ac:dyDescent="0.2">
      <c r="A78" s="5"/>
      <c r="B78" s="5"/>
      <c r="C78" s="5"/>
      <c r="D78" s="5"/>
      <c r="E78" s="5"/>
      <c r="F78" s="5"/>
      <c r="G78" s="5"/>
      <c r="H78" s="5"/>
      <c r="I78" s="5"/>
      <c r="J78" s="5"/>
    </row>
    <row r="79" spans="1:10" x14ac:dyDescent="0.2">
      <c r="A79" s="5"/>
      <c r="B79" s="5"/>
      <c r="C79" s="5"/>
      <c r="D79" s="5"/>
      <c r="E79" s="5"/>
      <c r="F79" s="5"/>
      <c r="G79" s="5"/>
      <c r="H79" s="5"/>
      <c r="I79" s="5"/>
      <c r="J79" s="5"/>
    </row>
    <row r="80" spans="1:10" x14ac:dyDescent="0.2">
      <c r="A80" s="5"/>
      <c r="B80" s="5"/>
      <c r="C80" s="5"/>
      <c r="D80" s="5"/>
      <c r="E80" s="5"/>
      <c r="F80" s="5"/>
      <c r="G80" s="5"/>
      <c r="H80" s="5"/>
      <c r="I80" s="5"/>
      <c r="J80" s="5"/>
    </row>
    <row r="81" spans="1:10" x14ac:dyDescent="0.2">
      <c r="A81" s="5"/>
      <c r="B81" s="5"/>
      <c r="C81" s="5"/>
      <c r="D81" s="5"/>
      <c r="E81" s="5"/>
      <c r="F81" s="5"/>
      <c r="G81" s="5"/>
      <c r="H81" s="5"/>
      <c r="I81" s="5"/>
      <c r="J81" s="5"/>
    </row>
    <row r="82" spans="1:10" x14ac:dyDescent="0.2">
      <c r="A82" s="5"/>
      <c r="B82" s="5"/>
      <c r="C82" s="5"/>
      <c r="D82" s="5"/>
      <c r="E82" s="5"/>
      <c r="F82" s="5"/>
      <c r="G82" s="5"/>
      <c r="H82" s="5"/>
      <c r="I82" s="5"/>
      <c r="J82" s="5"/>
    </row>
    <row r="83" spans="1:10" x14ac:dyDescent="0.2">
      <c r="A83" s="5"/>
      <c r="B83" s="5"/>
      <c r="C83" s="5"/>
      <c r="D83" s="5"/>
      <c r="E83" s="5"/>
      <c r="F83" s="5"/>
      <c r="G83" s="5"/>
      <c r="H83" s="5"/>
      <c r="I83" s="5"/>
      <c r="J83" s="5"/>
    </row>
    <row r="84" spans="1:10" x14ac:dyDescent="0.2">
      <c r="A84" s="5"/>
      <c r="B84" s="5"/>
      <c r="C84" s="5"/>
      <c r="D84" s="5"/>
      <c r="E84" s="5"/>
      <c r="F84" s="5"/>
      <c r="G84" s="5"/>
      <c r="H84" s="5"/>
      <c r="I84" s="5"/>
      <c r="J84" s="5"/>
    </row>
    <row r="85" spans="1:10" x14ac:dyDescent="0.2">
      <c r="A85" s="5"/>
      <c r="B85" s="5"/>
      <c r="C85" s="5"/>
      <c r="D85" s="5"/>
      <c r="E85" s="5"/>
      <c r="F85" s="5"/>
      <c r="G85" s="5"/>
      <c r="H85" s="5"/>
      <c r="I85" s="5"/>
      <c r="J85" s="5"/>
    </row>
    <row r="86" spans="1:10" x14ac:dyDescent="0.2">
      <c r="A86" s="5"/>
      <c r="B86" s="5"/>
      <c r="C86" s="5"/>
      <c r="D86" s="5"/>
      <c r="E86" s="5"/>
      <c r="F86" s="5"/>
      <c r="G86" s="5"/>
      <c r="H86" s="5"/>
      <c r="I86" s="5"/>
      <c r="J86" s="5"/>
    </row>
    <row r="87" spans="1:10" x14ac:dyDescent="0.2">
      <c r="A87" s="5"/>
      <c r="B87" s="5"/>
      <c r="C87" s="5"/>
      <c r="D87" s="5"/>
      <c r="E87" s="5"/>
      <c r="F87" s="5"/>
      <c r="G87" s="5"/>
      <c r="H87" s="5"/>
      <c r="I87" s="5"/>
      <c r="J87" s="5"/>
    </row>
    <row r="88" spans="1:10" x14ac:dyDescent="0.2">
      <c r="A88" s="5"/>
      <c r="B88" s="5"/>
      <c r="C88" s="5"/>
      <c r="D88" s="5"/>
      <c r="E88" s="5"/>
      <c r="F88" s="5"/>
      <c r="G88" s="5"/>
      <c r="H88" s="5"/>
      <c r="I88" s="5"/>
      <c r="J88" s="5"/>
    </row>
    <row r="89" spans="1:10" x14ac:dyDescent="0.2">
      <c r="A89" s="5"/>
      <c r="B89" s="5"/>
      <c r="C89" s="5"/>
      <c r="D89" s="5"/>
      <c r="E89" s="5"/>
      <c r="F89" s="5"/>
      <c r="G89" s="5"/>
      <c r="H89" s="5"/>
      <c r="I89" s="5"/>
      <c r="J89" s="5"/>
    </row>
    <row r="90" spans="1:10" x14ac:dyDescent="0.2">
      <c r="A90" s="5"/>
      <c r="B90" s="5"/>
      <c r="C90" s="5"/>
      <c r="D90" s="5"/>
      <c r="E90" s="5"/>
      <c r="F90" s="5"/>
      <c r="G90" s="5"/>
      <c r="H90" s="5"/>
      <c r="I90" s="5"/>
      <c r="J90" s="5"/>
    </row>
    <row r="91" spans="1:10" x14ac:dyDescent="0.2">
      <c r="A91" s="5"/>
      <c r="B91" s="5"/>
      <c r="C91" s="5"/>
      <c r="D91" s="5"/>
      <c r="E91" s="5"/>
      <c r="F91" s="5"/>
      <c r="G91" s="5"/>
      <c r="H91" s="5"/>
      <c r="I91" s="5"/>
      <c r="J91" s="5"/>
    </row>
    <row r="92" spans="1:10" x14ac:dyDescent="0.2">
      <c r="A92" s="5"/>
      <c r="B92" s="5"/>
      <c r="C92" s="5"/>
      <c r="D92" s="5"/>
      <c r="E92" s="5"/>
      <c r="F92" s="5"/>
      <c r="G92" s="5"/>
      <c r="H92" s="5"/>
      <c r="I92" s="5"/>
      <c r="J92" s="5"/>
    </row>
  </sheetData>
  <mergeCells count="10">
    <mergeCell ref="F25:G25"/>
    <mergeCell ref="F27:G27"/>
    <mergeCell ref="B30:H30"/>
    <mergeCell ref="B39:H39"/>
    <mergeCell ref="D41:H41"/>
    <mergeCell ref="B44:G44"/>
    <mergeCell ref="D47:E47"/>
    <mergeCell ref="D63:H63"/>
    <mergeCell ref="B67:G67"/>
    <mergeCell ref="B70:G70"/>
  </mergeCells>
  <hyperlinks>
    <hyperlink ref="B9" location="'1-Plan formation FNE à remplir '!A1" display="1-Plan formation FNE à remplir " xr:uid="{091F81F8-D701-4ECA-9152-5AD5995C9377}"/>
    <hyperlink ref="B10" location="'2 - Liste des salariés'!A1" display="2 - Liste des salariés" xr:uid="{5CD5E8A2-E0E3-4F88-A4CA-47D0C834B06D}"/>
    <hyperlink ref="B11" location="'3a-Dde FNE AP à signer'!A1" display="3a-Dde FNE AP à signer" xr:uid="{E2F739D3-B2B2-45C2-B456-2AB4AB721EA7}"/>
    <hyperlink ref="B12" location="'3b-Dde FNE Diff.éco à signer'!A1" display="3b-Dde FNE Diff.éco à signer" xr:uid="{C2656737-CEC2-465A-82F0-C968505EE41E}"/>
    <hyperlink ref="B13" location="'3c-Dde FNE MRA à signer'!A1" display="3c-Dde FNE MRA à signer" xr:uid="{4AA16121-E65A-48DF-91FC-F1E79D38F7C7}"/>
  </hyperlinks>
  <pageMargins left="0.27559055118110237" right="0.23622047244094491" top="0.51181102362204722" bottom="0.74803149606299213" header="0.31496062992125984" footer="0.31496062992125984"/>
  <pageSetup paperSize="9" scale="67" fitToHeight="0" orientation="landscape" r:id="rId1"/>
  <headerFooter>
    <oddFooter>&amp;LFNE Formation - dispositif d'urgence Covid-19 : Plan de formation 2020&amp;C&amp;D&amp;R&amp;P/&amp;N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ADBD-52D1-43E6-850A-F3400F505108}">
  <sheetPr codeName="Feuil7"/>
  <dimension ref="E4:E27"/>
  <sheetViews>
    <sheetView workbookViewId="0">
      <selection activeCell="E8" sqref="E8"/>
    </sheetView>
  </sheetViews>
  <sheetFormatPr baseColWidth="10" defaultRowHeight="12.75" x14ac:dyDescent="0.2"/>
  <cols>
    <col min="5" max="5" width="85.28515625" bestFit="1" customWidth="1"/>
  </cols>
  <sheetData>
    <row r="4" spans="5:5" x14ac:dyDescent="0.2">
      <c r="E4" s="16" t="s">
        <v>89</v>
      </c>
    </row>
    <row r="5" spans="5:5" x14ac:dyDescent="0.2">
      <c r="E5" t="s">
        <v>39</v>
      </c>
    </row>
    <row r="6" spans="5:5" x14ac:dyDescent="0.2">
      <c r="E6" t="s">
        <v>40</v>
      </c>
    </row>
    <row r="7" spans="5:5" x14ac:dyDescent="0.2">
      <c r="E7" t="s">
        <v>41</v>
      </c>
    </row>
    <row r="8" spans="5:5" x14ac:dyDescent="0.2">
      <c r="E8" t="s">
        <v>42</v>
      </c>
    </row>
    <row r="9" spans="5:5" x14ac:dyDescent="0.2">
      <c r="E9" t="s">
        <v>43</v>
      </c>
    </row>
    <row r="10" spans="5:5" x14ac:dyDescent="0.2">
      <c r="E10" t="s">
        <v>44</v>
      </c>
    </row>
    <row r="13" spans="5:5" x14ac:dyDescent="0.2">
      <c r="E13" s="16" t="s">
        <v>90</v>
      </c>
    </row>
    <row r="14" spans="5:5" x14ac:dyDescent="0.2">
      <c r="E14" s="3" t="s">
        <v>101</v>
      </c>
    </row>
    <row r="15" spans="5:5" x14ac:dyDescent="0.2">
      <c r="E15" s="3" t="s">
        <v>102</v>
      </c>
    </row>
    <row r="16" spans="5:5" x14ac:dyDescent="0.2">
      <c r="E16" s="3" t="s">
        <v>133</v>
      </c>
    </row>
    <row r="17" spans="5:5" x14ac:dyDescent="0.2">
      <c r="E17" s="3" t="s">
        <v>103</v>
      </c>
    </row>
    <row r="18" spans="5:5" x14ac:dyDescent="0.2">
      <c r="E18" s="3" t="s">
        <v>104</v>
      </c>
    </row>
    <row r="19" spans="5:5" x14ac:dyDescent="0.2">
      <c r="E19" s="3" t="s">
        <v>111</v>
      </c>
    </row>
    <row r="20" spans="5:5" x14ac:dyDescent="0.2">
      <c r="E20" s="3"/>
    </row>
    <row r="21" spans="5:5" x14ac:dyDescent="0.2">
      <c r="E21" s="16" t="s">
        <v>105</v>
      </c>
    </row>
    <row r="22" spans="5:5" x14ac:dyDescent="0.2">
      <c r="E22" s="3" t="s">
        <v>136</v>
      </c>
    </row>
    <row r="23" spans="5:5" x14ac:dyDescent="0.2">
      <c r="E23" s="3" t="s">
        <v>106</v>
      </c>
    </row>
    <row r="24" spans="5:5" ht="19.149999999999999" customHeight="1" x14ac:dyDescent="0.2">
      <c r="E24" s="227" t="s">
        <v>108</v>
      </c>
    </row>
    <row r="25" spans="5:5" x14ac:dyDescent="0.2">
      <c r="E25" s="3" t="s">
        <v>109</v>
      </c>
    </row>
    <row r="26" spans="5:5" x14ac:dyDescent="0.2">
      <c r="E26" s="3" t="s">
        <v>113</v>
      </c>
    </row>
    <row r="27" spans="5:5" x14ac:dyDescent="0.2">
      <c r="E27" s="3" t="s">
        <v>107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DA2E-F287-413D-8D76-55404A766FB3}">
  <sheetPr codeName="Feuil8"/>
  <dimension ref="B2:B3"/>
  <sheetViews>
    <sheetView workbookViewId="0">
      <selection activeCell="C8" sqref="C8"/>
    </sheetView>
  </sheetViews>
  <sheetFormatPr baseColWidth="10" defaultRowHeight="12.75" x14ac:dyDescent="0.2"/>
  <sheetData>
    <row r="2" spans="2:2" x14ac:dyDescent="0.2">
      <c r="B2" s="12" t="s">
        <v>15</v>
      </c>
    </row>
    <row r="3" spans="2:2" x14ac:dyDescent="0.2">
      <c r="B3" s="12" t="s">
        <v>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9"/>
  <dimension ref="C3:I4"/>
  <sheetViews>
    <sheetView workbookViewId="0">
      <selection activeCell="J15" sqref="J15"/>
    </sheetView>
  </sheetViews>
  <sheetFormatPr baseColWidth="10" defaultColWidth="11.42578125" defaultRowHeight="12.75" x14ac:dyDescent="0.2"/>
  <cols>
    <col min="9" max="9" width="14.5703125" bestFit="1" customWidth="1"/>
  </cols>
  <sheetData>
    <row r="3" spans="3:9" x14ac:dyDescent="0.2">
      <c r="C3" s="2" t="s">
        <v>14</v>
      </c>
      <c r="E3" s="2" t="s">
        <v>15</v>
      </c>
    </row>
    <row r="4" spans="3:9" x14ac:dyDescent="0.2">
      <c r="C4" s="2" t="s">
        <v>16</v>
      </c>
      <c r="E4" s="2" t="s">
        <v>17</v>
      </c>
      <c r="I4"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7" tint="-0.249977111117893"/>
    <pageSetUpPr fitToPage="1"/>
  </sheetPr>
  <dimension ref="A2:AC524"/>
  <sheetViews>
    <sheetView showGridLines="0" showZeros="0" tabSelected="1" topLeftCell="A7" zoomScale="90" zoomScaleNormal="90" workbookViewId="0">
      <selection activeCell="E18" sqref="E18"/>
    </sheetView>
  </sheetViews>
  <sheetFormatPr baseColWidth="10" defaultColWidth="11.42578125" defaultRowHeight="12.75" x14ac:dyDescent="0.2"/>
  <cols>
    <col min="1" max="1" width="4" style="8" customWidth="1"/>
    <col min="2" max="2" width="13.7109375" style="156" customWidth="1"/>
    <col min="3" max="3" width="47.42578125" style="156" customWidth="1"/>
    <col min="4" max="4" width="34.85546875" style="156" customWidth="1"/>
    <col min="5" max="5" width="40.85546875" style="156" customWidth="1"/>
    <col min="6" max="6" width="29.140625" style="156" customWidth="1"/>
    <col min="7" max="7" width="24.85546875" style="156" customWidth="1"/>
    <col min="8" max="9" width="19" style="156" customWidth="1"/>
    <col min="10" max="10" width="19.7109375" style="156" customWidth="1"/>
    <col min="11" max="12" width="15.28515625" style="156" customWidth="1"/>
    <col min="13" max="13" width="14" style="156" customWidth="1"/>
    <col min="14" max="14" width="14.42578125" style="156" customWidth="1"/>
    <col min="15" max="15" width="8.28515625" style="156" customWidth="1"/>
    <col min="16" max="20" width="17.42578125" style="156" customWidth="1"/>
    <col min="21" max="24" width="21.7109375" style="156" customWidth="1"/>
    <col min="25" max="27" width="37.28515625" style="156" customWidth="1"/>
    <col min="28" max="28" width="10.28515625" style="156" hidden="1" customWidth="1"/>
    <col min="29" max="29" width="9.85546875" style="156" hidden="1" customWidth="1"/>
    <col min="30" max="16384" width="11.42578125" style="1"/>
  </cols>
  <sheetData>
    <row r="2" spans="1:29" x14ac:dyDescent="0.2">
      <c r="B2" s="155"/>
    </row>
    <row r="3" spans="1:29" ht="36" x14ac:dyDescent="0.2">
      <c r="D3" s="296" t="s">
        <v>97</v>
      </c>
      <c r="E3" s="296"/>
      <c r="F3" s="296"/>
      <c r="G3" s="296"/>
      <c r="H3" s="296"/>
      <c r="I3" s="296"/>
      <c r="J3" s="296"/>
      <c r="K3" s="296"/>
      <c r="L3" s="296"/>
      <c r="M3" s="296"/>
      <c r="N3" s="296"/>
      <c r="O3" s="296"/>
      <c r="P3" s="296"/>
      <c r="Q3" s="296"/>
      <c r="R3" s="296"/>
      <c r="S3" s="296"/>
      <c r="T3" s="296"/>
      <c r="U3" s="296"/>
      <c r="V3" s="296"/>
      <c r="W3" s="296"/>
      <c r="X3" s="296"/>
      <c r="Y3" s="296"/>
      <c r="Z3" s="296"/>
      <c r="AB3" s="212"/>
      <c r="AC3" s="212"/>
    </row>
    <row r="6" spans="1:29" x14ac:dyDescent="0.2">
      <c r="A6" s="55" t="s">
        <v>61</v>
      </c>
      <c r="B6" s="157">
        <v>42520</v>
      </c>
    </row>
    <row r="7" spans="1:29" ht="13.5" thickBot="1" x14ac:dyDescent="0.25"/>
    <row r="8" spans="1:29" ht="16.5" thickBot="1" x14ac:dyDescent="0.25">
      <c r="B8" s="158"/>
      <c r="C8" s="308" t="s">
        <v>35</v>
      </c>
      <c r="D8" s="310"/>
      <c r="E8" s="159"/>
      <c r="F8" s="159"/>
      <c r="G8" s="158"/>
      <c r="H8" s="158"/>
    </row>
    <row r="9" spans="1:29" ht="20.45" customHeight="1" thickBot="1" x14ac:dyDescent="0.25">
      <c r="B9" s="160"/>
      <c r="C9" s="220" t="s">
        <v>8</v>
      </c>
      <c r="D9" s="161"/>
      <c r="E9" s="204"/>
      <c r="F9" s="204"/>
      <c r="G9" s="162"/>
      <c r="H9" s="162"/>
      <c r="I9" s="163"/>
    </row>
    <row r="10" spans="1:29" ht="19.899999999999999" customHeight="1" x14ac:dyDescent="0.2">
      <c r="A10" s="52"/>
      <c r="B10" s="164"/>
      <c r="C10" s="221" t="s">
        <v>9</v>
      </c>
      <c r="D10" s="165"/>
      <c r="E10" s="204"/>
      <c r="F10" s="204"/>
      <c r="G10" s="162"/>
      <c r="H10" s="162"/>
      <c r="I10" s="163"/>
      <c r="P10" s="311" t="s">
        <v>57</v>
      </c>
      <c r="Q10" s="312"/>
      <c r="R10" s="312"/>
      <c r="S10" s="312"/>
      <c r="T10" s="312"/>
      <c r="U10" s="312"/>
      <c r="V10" s="313"/>
      <c r="W10" s="254"/>
    </row>
    <row r="11" spans="1:29" ht="19.899999999999999" customHeight="1" x14ac:dyDescent="0.25">
      <c r="B11" s="164"/>
      <c r="C11" s="221" t="s">
        <v>36</v>
      </c>
      <c r="D11" s="166"/>
      <c r="E11" s="205"/>
      <c r="F11" s="205"/>
      <c r="G11" s="162"/>
      <c r="H11" s="162"/>
      <c r="I11" s="167"/>
      <c r="P11" s="269" t="s">
        <v>146</v>
      </c>
      <c r="Q11" s="270"/>
      <c r="R11" s="270"/>
      <c r="S11" s="271"/>
      <c r="T11" s="297"/>
      <c r="U11" s="298"/>
      <c r="V11" s="299"/>
      <c r="W11" s="255"/>
    </row>
    <row r="12" spans="1:29" ht="34.15" customHeight="1" x14ac:dyDescent="0.2">
      <c r="B12" s="164"/>
      <c r="C12" s="221" t="s">
        <v>28</v>
      </c>
      <c r="D12" s="165"/>
      <c r="E12" s="204"/>
      <c r="F12" s="204"/>
      <c r="G12" s="162"/>
      <c r="H12" s="162"/>
      <c r="I12" s="163"/>
      <c r="P12" s="282" t="s">
        <v>147</v>
      </c>
      <c r="Q12" s="283"/>
      <c r="R12" s="283"/>
      <c r="S12" s="284"/>
      <c r="T12" s="288" t="s">
        <v>112</v>
      </c>
      <c r="U12" s="288" t="s">
        <v>82</v>
      </c>
      <c r="V12" s="290" t="s">
        <v>83</v>
      </c>
      <c r="W12" s="256"/>
    </row>
    <row r="13" spans="1:29" ht="19.899999999999999" customHeight="1" thickBot="1" x14ac:dyDescent="0.25">
      <c r="B13" s="164"/>
      <c r="C13" s="221" t="s">
        <v>30</v>
      </c>
      <c r="D13" s="165"/>
      <c r="E13" s="204"/>
      <c r="F13" s="204"/>
      <c r="G13" s="162"/>
      <c r="H13" s="260">
        <v>43099</v>
      </c>
      <c r="P13" s="285">
        <f>P22-U22</f>
        <v>0</v>
      </c>
      <c r="Q13" s="286"/>
      <c r="R13" s="286"/>
      <c r="S13" s="287"/>
      <c r="T13" s="289"/>
      <c r="U13" s="289"/>
      <c r="V13" s="291"/>
      <c r="W13" s="256"/>
    </row>
    <row r="14" spans="1:29" ht="31.15" customHeight="1" x14ac:dyDescent="0.2">
      <c r="A14" s="52"/>
      <c r="B14" s="168"/>
      <c r="C14" s="222" t="s">
        <v>127</v>
      </c>
      <c r="D14" s="165"/>
      <c r="E14" s="204"/>
      <c r="F14" s="204"/>
      <c r="G14" s="242"/>
      <c r="H14" s="261">
        <v>42735</v>
      </c>
      <c r="I14" s="163"/>
      <c r="U14" s="169"/>
      <c r="V14" s="169"/>
      <c r="W14" s="169"/>
      <c r="X14" s="169"/>
      <c r="Y14" s="169"/>
      <c r="Z14" s="169"/>
      <c r="AA14" s="169"/>
    </row>
    <row r="15" spans="1:29" ht="30.6" customHeight="1" thickBot="1" x14ac:dyDescent="0.25">
      <c r="A15" s="52"/>
      <c r="B15" s="168"/>
      <c r="C15" s="244" t="s">
        <v>128</v>
      </c>
      <c r="D15" s="228"/>
      <c r="E15" s="206"/>
      <c r="F15" s="206"/>
      <c r="G15" s="242"/>
      <c r="H15" s="261">
        <v>43464</v>
      </c>
      <c r="I15" s="163"/>
      <c r="U15" s="169"/>
      <c r="V15" s="169"/>
      <c r="W15" s="169"/>
      <c r="X15" s="169"/>
      <c r="Y15" s="169"/>
      <c r="Z15" s="169"/>
      <c r="AA15" s="169"/>
    </row>
    <row r="16" spans="1:29" ht="19.899999999999999" customHeight="1" thickBot="1" x14ac:dyDescent="0.25">
      <c r="B16" s="164"/>
      <c r="C16" s="221" t="s">
        <v>129</v>
      </c>
      <c r="D16" s="170"/>
      <c r="E16" s="295" t="str">
        <f>IF(OR($D$15="Activité partielle droit commun (APDC)",$D$15="Activité partielle Longue Durée (APLD)"),IF(OR($D$16="",$D$17="",'3a-Dde FNE AP à signer'!$B$77=""),"renseignez la période d'AP et datez votre demande sur 3-Dde FNE AP à signer",IF(AND($D$16&lt;='3a-Dde FNE AP à signer'!$B$77,'1-Plan formation FNE à remplir '!D17&gt;='3a-Dde FNE AP à signer'!$B$77),"","demande hors période d'activité partielle")),"")</f>
        <v/>
      </c>
      <c r="F16" s="257">
        <f>IF($D$15="difficulté économique : art. L 1233-3 du code du travail (cf. 1°, 2°, 3°, hors 4°)",$H$14,$D$16)</f>
        <v>0</v>
      </c>
      <c r="G16" s="308" t="s">
        <v>29</v>
      </c>
      <c r="H16" s="309"/>
      <c r="I16" s="310"/>
      <c r="M16" s="171"/>
      <c r="N16" s="171"/>
      <c r="O16" s="171"/>
      <c r="Y16" s="169"/>
      <c r="Z16" s="169"/>
      <c r="AA16" s="169"/>
    </row>
    <row r="17" spans="1:29" ht="19.899999999999999" customHeight="1" x14ac:dyDescent="0.2">
      <c r="B17" s="164"/>
      <c r="C17" s="221" t="s">
        <v>130</v>
      </c>
      <c r="D17" s="170"/>
      <c r="E17" s="295"/>
      <c r="F17" s="257">
        <f>IF($D$15="difficulté économique : art. L 1233-3 du code du travail (cf. 1°, 2°, 3°, hors 4°)",$H$15,$D$17)</f>
        <v>0</v>
      </c>
      <c r="G17" s="53" t="s">
        <v>5</v>
      </c>
      <c r="H17" s="301"/>
      <c r="I17" s="302"/>
      <c r="M17" s="172"/>
      <c r="N17" s="172"/>
      <c r="O17" s="172"/>
      <c r="U17" s="169"/>
      <c r="V17" s="169"/>
      <c r="W17" s="169"/>
      <c r="X17" s="169"/>
      <c r="Y17" s="169"/>
      <c r="Z17" s="169"/>
      <c r="AA17" s="169"/>
    </row>
    <row r="18" spans="1:29" ht="19.899999999999999" customHeight="1" x14ac:dyDescent="0.2">
      <c r="B18" s="164"/>
      <c r="C18" s="244" t="s">
        <v>144</v>
      </c>
      <c r="D18" s="170"/>
      <c r="E18" s="207"/>
      <c r="F18" s="245"/>
      <c r="G18" s="53" t="s">
        <v>6</v>
      </c>
      <c r="H18" s="246"/>
      <c r="I18" s="247"/>
      <c r="M18" s="172"/>
      <c r="N18" s="172"/>
      <c r="O18" s="172"/>
      <c r="U18" s="169"/>
      <c r="V18" s="169"/>
      <c r="W18" s="169"/>
      <c r="X18" s="169"/>
      <c r="Y18" s="169"/>
      <c r="Z18" s="169"/>
      <c r="AA18" s="169"/>
    </row>
    <row r="19" spans="1:29" ht="19.899999999999999" customHeight="1" thickBot="1" x14ac:dyDescent="0.25">
      <c r="B19" s="164"/>
      <c r="C19" s="221" t="s">
        <v>135</v>
      </c>
      <c r="D19" s="165"/>
      <c r="E19" s="204"/>
      <c r="F19" s="243"/>
      <c r="G19" s="54" t="s">
        <v>7</v>
      </c>
      <c r="H19" s="303"/>
      <c r="I19" s="304"/>
    </row>
    <row r="20" spans="1:29" ht="19.899999999999999" customHeight="1" thickBot="1" x14ac:dyDescent="0.25">
      <c r="B20" s="164"/>
      <c r="C20" s="223" t="s">
        <v>84</v>
      </c>
      <c r="D20" s="173"/>
      <c r="E20" s="204"/>
      <c r="F20" s="204"/>
    </row>
    <row r="21" spans="1:29" ht="31.9" customHeight="1" x14ac:dyDescent="0.2">
      <c r="B21" s="174"/>
      <c r="C21" s="174"/>
      <c r="D21" s="175"/>
      <c r="E21" s="175"/>
      <c r="F21" s="175"/>
      <c r="G21" s="175"/>
      <c r="H21" s="175"/>
      <c r="I21" s="175"/>
      <c r="J21" s="176"/>
      <c r="K21" s="305"/>
      <c r="L21" s="305"/>
      <c r="M21" s="305"/>
      <c r="N21" s="177"/>
      <c r="O21" s="177"/>
      <c r="P21" s="178"/>
      <c r="Q21" s="178"/>
      <c r="R21" s="178"/>
      <c r="S21" s="179"/>
      <c r="V21" s="180"/>
      <c r="W21" s="180"/>
      <c r="X21" s="180" t="str">
        <f>IF(U22&gt;=1800000,"seuil aides publiques dépassé","")</f>
        <v/>
      </c>
      <c r="Y21" s="169"/>
      <c r="Z21" s="169"/>
      <c r="AA21" s="169"/>
      <c r="AB21" s="176"/>
      <c r="AC21" s="176"/>
    </row>
    <row r="22" spans="1:29" ht="27" customHeight="1" x14ac:dyDescent="0.2">
      <c r="A22" s="52"/>
      <c r="B22" s="181" t="s">
        <v>78</v>
      </c>
      <c r="C22" s="182"/>
      <c r="D22" s="183"/>
      <c r="E22" s="183"/>
      <c r="F22" s="183"/>
      <c r="G22" s="306" t="s">
        <v>71</v>
      </c>
      <c r="H22" s="306"/>
      <c r="I22" s="306"/>
      <c r="J22" s="306"/>
      <c r="K22" s="184">
        <f t="shared" ref="K22:P22" si="0">SUM(K25:K524)</f>
        <v>0</v>
      </c>
      <c r="L22" s="184">
        <f t="shared" si="0"/>
        <v>0</v>
      </c>
      <c r="M22" s="184">
        <f t="shared" si="0"/>
        <v>0</v>
      </c>
      <c r="N22" s="184">
        <f t="shared" si="0"/>
        <v>0</v>
      </c>
      <c r="O22" s="184">
        <f t="shared" si="0"/>
        <v>0</v>
      </c>
      <c r="P22" s="185">
        <f t="shared" si="0"/>
        <v>0</v>
      </c>
      <c r="Q22" s="216"/>
      <c r="R22" s="188">
        <f>SUM(R25:R524)</f>
        <v>0</v>
      </c>
      <c r="S22" s="186"/>
      <c r="T22" s="187"/>
      <c r="U22" s="188">
        <f>SUM(U25:U524)</f>
        <v>0</v>
      </c>
      <c r="V22" s="188">
        <f>SUM(V25:V524)</f>
        <v>0</v>
      </c>
      <c r="W22" s="188">
        <f>SUM(W25:W524)</f>
        <v>0</v>
      </c>
      <c r="X22" s="188">
        <f>SUM(X25:X524)</f>
        <v>0</v>
      </c>
      <c r="Y22" s="183"/>
      <c r="Z22" s="183"/>
      <c r="AA22" s="183"/>
      <c r="AB22" s="217"/>
      <c r="AC22" s="217"/>
    </row>
    <row r="23" spans="1:29" ht="51" customHeight="1" x14ac:dyDescent="0.2">
      <c r="A23" s="274"/>
      <c r="B23" s="276" t="s">
        <v>46</v>
      </c>
      <c r="C23" s="276" t="s">
        <v>38</v>
      </c>
      <c r="D23" s="278" t="s">
        <v>120</v>
      </c>
      <c r="E23" s="278" t="s">
        <v>121</v>
      </c>
      <c r="F23" s="278" t="s">
        <v>122</v>
      </c>
      <c r="G23" s="272" t="s">
        <v>91</v>
      </c>
      <c r="H23" s="272" t="s">
        <v>11</v>
      </c>
      <c r="I23" s="272" t="s">
        <v>45</v>
      </c>
      <c r="J23" s="272" t="s">
        <v>12</v>
      </c>
      <c r="K23" s="272" t="s">
        <v>58</v>
      </c>
      <c r="L23" s="272" t="s">
        <v>143</v>
      </c>
      <c r="M23" s="307" t="s">
        <v>59</v>
      </c>
      <c r="N23" s="307"/>
      <c r="O23" s="307"/>
      <c r="P23" s="272" t="s">
        <v>92</v>
      </c>
      <c r="Q23" s="272" t="s">
        <v>93</v>
      </c>
      <c r="R23" s="293" t="s">
        <v>150</v>
      </c>
      <c r="S23" s="272" t="s">
        <v>79</v>
      </c>
      <c r="T23" s="272" t="s">
        <v>77</v>
      </c>
      <c r="U23" s="292" t="s">
        <v>94</v>
      </c>
      <c r="V23" s="292" t="s">
        <v>95</v>
      </c>
      <c r="W23" s="292" t="s">
        <v>145</v>
      </c>
      <c r="X23" s="292" t="s">
        <v>96</v>
      </c>
      <c r="Y23" s="272" t="s">
        <v>76</v>
      </c>
      <c r="Z23" s="292" t="s">
        <v>137</v>
      </c>
      <c r="AA23" s="300" t="s">
        <v>51</v>
      </c>
      <c r="AB23" s="280" t="s">
        <v>117</v>
      </c>
      <c r="AC23" s="280" t="s">
        <v>116</v>
      </c>
    </row>
    <row r="24" spans="1:29" ht="29.45" customHeight="1" x14ac:dyDescent="0.2">
      <c r="A24" s="275"/>
      <c r="B24" s="277"/>
      <c r="C24" s="277"/>
      <c r="D24" s="279"/>
      <c r="E24" s="279"/>
      <c r="F24" s="279"/>
      <c r="G24" s="273"/>
      <c r="H24" s="273"/>
      <c r="I24" s="273"/>
      <c r="J24" s="273"/>
      <c r="K24" s="273"/>
      <c r="L24" s="273"/>
      <c r="M24" s="189" t="s">
        <v>60</v>
      </c>
      <c r="N24" s="189" t="s">
        <v>85</v>
      </c>
      <c r="O24" s="190" t="s">
        <v>72</v>
      </c>
      <c r="P24" s="273"/>
      <c r="Q24" s="273"/>
      <c r="R24" s="294"/>
      <c r="S24" s="273"/>
      <c r="T24" s="273"/>
      <c r="U24" s="292"/>
      <c r="V24" s="292"/>
      <c r="W24" s="292"/>
      <c r="X24" s="292"/>
      <c r="Y24" s="273"/>
      <c r="Z24" s="292"/>
      <c r="AA24" s="300"/>
      <c r="AB24" s="281"/>
      <c r="AC24" s="281"/>
    </row>
    <row r="25" spans="1:29" ht="46.15" customHeight="1" x14ac:dyDescent="0.2">
      <c r="A25" s="9">
        <v>1</v>
      </c>
      <c r="B25" s="191"/>
      <c r="C25" s="239"/>
      <c r="D25" s="193"/>
      <c r="E25" s="193"/>
      <c r="F25" s="193"/>
      <c r="G25" s="194"/>
      <c r="H25" s="239"/>
      <c r="I25" s="240"/>
      <c r="J25" s="240"/>
      <c r="K25" s="239"/>
      <c r="L25" s="239"/>
      <c r="M25" s="239"/>
      <c r="N25" s="197"/>
      <c r="O25" s="198">
        <f>+M25+N25</f>
        <v>0</v>
      </c>
      <c r="P25" s="241"/>
      <c r="Q25" s="199"/>
      <c r="R25" s="258">
        <f>IF($D$15="Mutations et/ou reprise de l'activité",13*K25*O25,0)</f>
        <v>0</v>
      </c>
      <c r="S25" s="200" t="str">
        <f>IF(K25="","",IF(O25="","",IF(P25="","",P25/O25/K25)))</f>
        <v/>
      </c>
      <c r="T25" s="219" t="str">
        <f>IF(AND($D$15="Activité partielle%",$D$16=""),"incomplet",IF(AND(I25="",J25="",K25="",O25=0),"incomplet",IF(AND(I25&lt;&gt;"",J25&lt;&gt;"",K25&lt;&gt;"",O25&lt;&gt;0,I25&lt;=J25,I25&gt;=$H$14,I25&lt;=$H$13,J25&lt;=$H$15,AC25&lt;=12,AB25="ok"),"Eligibilité OK","Eligibilité NOK, dépasse période ou 12 mois")))</f>
        <v>incomplet</v>
      </c>
      <c r="U25" s="200" t="str">
        <f>IF($D$19&lt;1,"effectif total non renseigné",IF($D$15="Mutations et/ou reprise de l'activité",IF($D$19&lt;50,$P25*70%,IF($D$19&lt;250,$P25*60%,$P25*50%)),IF($D$19&lt;300,$P25,IF($D$19&lt;=1000,IF($D$15="Activité partielle Longue Durée (APLD)",$P25*80%,$P25*70%),IF($D$15="Activité partielle droit commun (APDC)",$P25*70%,IF($D$15="Activité partielle Longue Durée (APLD)",$P25*80%,$P25*40%))))))</f>
        <v>effectif total non renseigné</v>
      </c>
      <c r="V25" s="200">
        <f>IF(L25="",0,IF(Q25="Oui",L25*O25*2,0))</f>
        <v>0</v>
      </c>
      <c r="W25" s="253">
        <f>IF(R25&lt;&gt;0,IF($D$19&lt;50,$R25*70%,IF($D$19&lt;250,$R25*60%,$R25*50%)),0)</f>
        <v>0</v>
      </c>
      <c r="X25" s="200">
        <f>SUM(U25:W25)</f>
        <v>0</v>
      </c>
      <c r="Y25" s="201"/>
      <c r="Z25" s="201"/>
      <c r="AA25" s="202"/>
      <c r="AB25" s="218" t="str">
        <f>IF(YEAR(I25)&gt;2021,"nok","ok")</f>
        <v>ok</v>
      </c>
      <c r="AC25" s="218">
        <f>IF(J25&gt;=I25,DATEDIF(I25,J25,"m"),13)</f>
        <v>0</v>
      </c>
    </row>
    <row r="26" spans="1:29" ht="46.15" customHeight="1" x14ac:dyDescent="0.2">
      <c r="A26" s="9">
        <v>2</v>
      </c>
      <c r="B26" s="191"/>
      <c r="C26" s="192"/>
      <c r="D26" s="193"/>
      <c r="E26" s="193"/>
      <c r="F26" s="193"/>
      <c r="G26" s="194"/>
      <c r="H26" s="192"/>
      <c r="I26" s="195"/>
      <c r="J26" s="195"/>
      <c r="K26" s="196"/>
      <c r="L26" s="196"/>
      <c r="M26" s="197"/>
      <c r="N26" s="197"/>
      <c r="O26" s="198">
        <f t="shared" ref="O26:O89" si="1">+M26+N26</f>
        <v>0</v>
      </c>
      <c r="P26" s="199"/>
      <c r="Q26" s="199"/>
      <c r="R26" s="258">
        <f t="shared" ref="R26:R89" si="2">IF($D$15="Mutations et/ou reprise de l'activité",13*K26*O26,0)</f>
        <v>0</v>
      </c>
      <c r="S26" s="200" t="str">
        <f>IF(K26="","",IF(O26="","",IF(P26="","",P26/O26/K26)))</f>
        <v/>
      </c>
      <c r="T26" s="219" t="str">
        <f t="shared" ref="T26:T89" si="3">IF(AND($D$15="Activité partielle%",$D$16=""),"incomplet",IF(AND(I26="",J26="",K26="",O26=0),"incomplet",IF(AND(I26&lt;&gt;"",J26&lt;&gt;"",K26&lt;&gt;"",O26&lt;&gt;0,I26&lt;=J26,I26&gt;=$H$14,I26&lt;=$H$13,J26&lt;=$H$15,AC26&lt;=12,AB26="ok"),"Eligibilité OK","Eligibilité NOK, dépasse période ou 12 mois")))</f>
        <v>incomplet</v>
      </c>
      <c r="U26" s="200" t="str">
        <f t="shared" ref="U26:U89" si="4">IF($D$19&lt;1,"effectif total non renseigné",IF($D$15="Mutations et/ou reprise de l'activité",IF($D$19&lt;50,$P26*70%,IF($D$19&lt;250,$P26*60%,$P26*50%)),IF($D$19&lt;300,$P26,IF($D$19&lt;=1000,IF($D$15="Activité partielle Longue Durée (APLD)",$P26*80%,$P26*70%),IF($D$15="Activité partielle droit commun (APDC)",$P26*70%,IF($D$15="Activité partielle Longue Durée (APLD)",$P26*80%,$P26*40%))))))</f>
        <v>effectif total non renseigné</v>
      </c>
      <c r="V26" s="200">
        <f t="shared" ref="V26:V89" si="5">IF(L26="",0,IF(Q26="Oui",L26*O26*2,0))</f>
        <v>0</v>
      </c>
      <c r="W26" s="253">
        <f>IF(R26&lt;&gt;0,IF($D$19&lt;50,$R26*70%,IF($D$19&lt;250,$R26*60%,$R26*50%)),0)</f>
        <v>0</v>
      </c>
      <c r="X26" s="200">
        <f t="shared" ref="X26:X89" si="6">SUM(U26:W26)</f>
        <v>0</v>
      </c>
      <c r="Y26" s="201"/>
      <c r="Z26" s="201"/>
      <c r="AA26" s="202"/>
      <c r="AB26" s="218" t="s">
        <v>134</v>
      </c>
      <c r="AC26" s="218">
        <f t="shared" ref="AC26:AC89" si="7">IF(J26&gt;=I26,DATEDIF(I26,J26,"m"),13)</f>
        <v>0</v>
      </c>
    </row>
    <row r="27" spans="1:29" ht="46.15" customHeight="1" x14ac:dyDescent="0.2">
      <c r="A27" s="9">
        <v>3</v>
      </c>
      <c r="B27" s="191"/>
      <c r="C27" s="192"/>
      <c r="D27" s="193"/>
      <c r="E27" s="193"/>
      <c r="F27" s="193"/>
      <c r="G27" s="194"/>
      <c r="H27" s="192"/>
      <c r="I27" s="195"/>
      <c r="J27" s="195"/>
      <c r="K27" s="196"/>
      <c r="L27" s="196"/>
      <c r="M27" s="197">
        <v>0</v>
      </c>
      <c r="N27" s="197">
        <v>0</v>
      </c>
      <c r="O27" s="198">
        <f t="shared" si="1"/>
        <v>0</v>
      </c>
      <c r="P27" s="199"/>
      <c r="Q27" s="199"/>
      <c r="R27" s="258">
        <f t="shared" si="2"/>
        <v>0</v>
      </c>
      <c r="S27" s="200" t="str">
        <f t="shared" ref="S27:S90" si="8">IF(K27="","",IF(O27="","",IF(P27="","",P27/O27/K27)))</f>
        <v/>
      </c>
      <c r="T27" s="219" t="str">
        <f t="shared" si="3"/>
        <v>incomplet</v>
      </c>
      <c r="U27" s="200" t="str">
        <f t="shared" si="4"/>
        <v>effectif total non renseigné</v>
      </c>
      <c r="V27" s="200">
        <f t="shared" si="5"/>
        <v>0</v>
      </c>
      <c r="W27" s="253">
        <f t="shared" ref="W27:W89" si="9">IF(R27&lt;&gt;0,IF($D$19&lt;50,$R27*70%,IF($D$19&lt;250,$R27*60%,$R27*50%)),0)</f>
        <v>0</v>
      </c>
      <c r="X27" s="200">
        <f t="shared" si="6"/>
        <v>0</v>
      </c>
      <c r="Y27" s="201"/>
      <c r="Z27" s="201"/>
      <c r="AA27" s="202"/>
      <c r="AB27" s="218" t="str">
        <f t="shared" ref="AB27:AB90" si="10">IF(YEAR(I27)&gt;2021,"nok","ok")</f>
        <v>ok</v>
      </c>
      <c r="AC27" s="218">
        <f t="shared" si="7"/>
        <v>0</v>
      </c>
    </row>
    <row r="28" spans="1:29" ht="46.15" customHeight="1" x14ac:dyDescent="0.2">
      <c r="A28" s="9">
        <v>4</v>
      </c>
      <c r="B28" s="191"/>
      <c r="C28" s="192"/>
      <c r="D28" s="193"/>
      <c r="E28" s="193"/>
      <c r="F28" s="193"/>
      <c r="G28" s="194"/>
      <c r="H28" s="192"/>
      <c r="I28" s="195"/>
      <c r="J28" s="195"/>
      <c r="K28" s="196"/>
      <c r="L28" s="196"/>
      <c r="M28" s="197">
        <v>0</v>
      </c>
      <c r="N28" s="197">
        <v>0</v>
      </c>
      <c r="O28" s="198">
        <f t="shared" si="1"/>
        <v>0</v>
      </c>
      <c r="P28" s="199"/>
      <c r="Q28" s="199"/>
      <c r="R28" s="258">
        <f t="shared" si="2"/>
        <v>0</v>
      </c>
      <c r="S28" s="200" t="str">
        <f t="shared" si="8"/>
        <v/>
      </c>
      <c r="T28" s="219" t="str">
        <f t="shared" si="3"/>
        <v>incomplet</v>
      </c>
      <c r="U28" s="200" t="str">
        <f t="shared" si="4"/>
        <v>effectif total non renseigné</v>
      </c>
      <c r="V28" s="200">
        <f t="shared" si="5"/>
        <v>0</v>
      </c>
      <c r="W28" s="253">
        <f t="shared" si="9"/>
        <v>0</v>
      </c>
      <c r="X28" s="200">
        <f t="shared" si="6"/>
        <v>0</v>
      </c>
      <c r="Y28" s="201"/>
      <c r="Z28" s="201"/>
      <c r="AA28" s="202"/>
      <c r="AB28" s="218" t="str">
        <f t="shared" si="10"/>
        <v>ok</v>
      </c>
      <c r="AC28" s="218">
        <f t="shared" si="7"/>
        <v>0</v>
      </c>
    </row>
    <row r="29" spans="1:29" ht="46.15" customHeight="1" x14ac:dyDescent="0.2">
      <c r="A29" s="9">
        <v>5</v>
      </c>
      <c r="B29" s="191"/>
      <c r="C29" s="192"/>
      <c r="D29" s="193"/>
      <c r="E29" s="193"/>
      <c r="F29" s="193"/>
      <c r="G29" s="194"/>
      <c r="H29" s="192"/>
      <c r="I29" s="195"/>
      <c r="J29" s="195"/>
      <c r="K29" s="196"/>
      <c r="L29" s="196"/>
      <c r="M29" s="197">
        <v>0</v>
      </c>
      <c r="N29" s="197">
        <v>0</v>
      </c>
      <c r="O29" s="198">
        <f t="shared" si="1"/>
        <v>0</v>
      </c>
      <c r="P29" s="199"/>
      <c r="Q29" s="199"/>
      <c r="R29" s="258">
        <f t="shared" si="2"/>
        <v>0</v>
      </c>
      <c r="S29" s="200" t="str">
        <f t="shared" si="8"/>
        <v/>
      </c>
      <c r="T29" s="219" t="str">
        <f t="shared" si="3"/>
        <v>incomplet</v>
      </c>
      <c r="U29" s="200" t="str">
        <f t="shared" si="4"/>
        <v>effectif total non renseigné</v>
      </c>
      <c r="V29" s="200">
        <f t="shared" si="5"/>
        <v>0</v>
      </c>
      <c r="W29" s="253">
        <f t="shared" si="9"/>
        <v>0</v>
      </c>
      <c r="X29" s="200">
        <f t="shared" si="6"/>
        <v>0</v>
      </c>
      <c r="Y29" s="201"/>
      <c r="Z29" s="201"/>
      <c r="AA29" s="202"/>
      <c r="AB29" s="218" t="str">
        <f t="shared" si="10"/>
        <v>ok</v>
      </c>
      <c r="AC29" s="218">
        <f t="shared" si="7"/>
        <v>0</v>
      </c>
    </row>
    <row r="30" spans="1:29" ht="46.15" customHeight="1" x14ac:dyDescent="0.2">
      <c r="A30" s="9">
        <v>6</v>
      </c>
      <c r="B30" s="191"/>
      <c r="C30" s="192"/>
      <c r="D30" s="193"/>
      <c r="E30" s="193"/>
      <c r="F30" s="193"/>
      <c r="G30" s="194"/>
      <c r="H30" s="192"/>
      <c r="I30" s="195"/>
      <c r="J30" s="195"/>
      <c r="K30" s="196"/>
      <c r="L30" s="196"/>
      <c r="M30" s="197">
        <v>0</v>
      </c>
      <c r="N30" s="197">
        <v>0</v>
      </c>
      <c r="O30" s="198">
        <f t="shared" si="1"/>
        <v>0</v>
      </c>
      <c r="P30" s="199"/>
      <c r="Q30" s="199"/>
      <c r="R30" s="258">
        <f t="shared" si="2"/>
        <v>0</v>
      </c>
      <c r="S30" s="200" t="str">
        <f t="shared" si="8"/>
        <v/>
      </c>
      <c r="T30" s="219" t="str">
        <f t="shared" si="3"/>
        <v>incomplet</v>
      </c>
      <c r="U30" s="200" t="str">
        <f t="shared" si="4"/>
        <v>effectif total non renseigné</v>
      </c>
      <c r="V30" s="200">
        <f t="shared" si="5"/>
        <v>0</v>
      </c>
      <c r="W30" s="253">
        <f t="shared" si="9"/>
        <v>0</v>
      </c>
      <c r="X30" s="200">
        <f t="shared" si="6"/>
        <v>0</v>
      </c>
      <c r="Y30" s="201"/>
      <c r="Z30" s="201"/>
      <c r="AA30" s="202"/>
      <c r="AB30" s="218" t="str">
        <f t="shared" si="10"/>
        <v>ok</v>
      </c>
      <c r="AC30" s="218">
        <f t="shared" si="7"/>
        <v>0</v>
      </c>
    </row>
    <row r="31" spans="1:29" ht="46.15" customHeight="1" x14ac:dyDescent="0.2">
      <c r="A31" s="9">
        <v>7</v>
      </c>
      <c r="B31" s="191"/>
      <c r="C31" s="192"/>
      <c r="D31" s="193"/>
      <c r="E31" s="193"/>
      <c r="F31" s="193"/>
      <c r="G31" s="194"/>
      <c r="H31" s="192"/>
      <c r="I31" s="195"/>
      <c r="J31" s="195"/>
      <c r="K31" s="196"/>
      <c r="L31" s="196"/>
      <c r="M31" s="197">
        <v>0</v>
      </c>
      <c r="N31" s="197">
        <v>0</v>
      </c>
      <c r="O31" s="198">
        <f t="shared" si="1"/>
        <v>0</v>
      </c>
      <c r="P31" s="199"/>
      <c r="Q31" s="199"/>
      <c r="R31" s="258">
        <f t="shared" si="2"/>
        <v>0</v>
      </c>
      <c r="S31" s="200" t="str">
        <f t="shared" si="8"/>
        <v/>
      </c>
      <c r="T31" s="219" t="str">
        <f t="shared" si="3"/>
        <v>incomplet</v>
      </c>
      <c r="U31" s="200" t="str">
        <f t="shared" si="4"/>
        <v>effectif total non renseigné</v>
      </c>
      <c r="V31" s="200">
        <f t="shared" si="5"/>
        <v>0</v>
      </c>
      <c r="W31" s="253">
        <f t="shared" si="9"/>
        <v>0</v>
      </c>
      <c r="X31" s="200">
        <f t="shared" si="6"/>
        <v>0</v>
      </c>
      <c r="Y31" s="201"/>
      <c r="Z31" s="201"/>
      <c r="AA31" s="202"/>
      <c r="AB31" s="218" t="str">
        <f t="shared" si="10"/>
        <v>ok</v>
      </c>
      <c r="AC31" s="218">
        <f t="shared" si="7"/>
        <v>0</v>
      </c>
    </row>
    <row r="32" spans="1:29" ht="46.15" customHeight="1" x14ac:dyDescent="0.2">
      <c r="A32" s="9">
        <v>8</v>
      </c>
      <c r="B32" s="191"/>
      <c r="C32" s="192"/>
      <c r="D32" s="193"/>
      <c r="E32" s="193"/>
      <c r="F32" s="193"/>
      <c r="G32" s="194"/>
      <c r="H32" s="192"/>
      <c r="I32" s="195"/>
      <c r="J32" s="195"/>
      <c r="K32" s="196"/>
      <c r="L32" s="196"/>
      <c r="M32" s="197">
        <v>0</v>
      </c>
      <c r="N32" s="197">
        <v>0</v>
      </c>
      <c r="O32" s="198">
        <f t="shared" si="1"/>
        <v>0</v>
      </c>
      <c r="P32" s="199"/>
      <c r="Q32" s="199"/>
      <c r="R32" s="258">
        <f t="shared" si="2"/>
        <v>0</v>
      </c>
      <c r="S32" s="200" t="str">
        <f t="shared" si="8"/>
        <v/>
      </c>
      <c r="T32" s="219" t="str">
        <f t="shared" si="3"/>
        <v>incomplet</v>
      </c>
      <c r="U32" s="200" t="str">
        <f t="shared" si="4"/>
        <v>effectif total non renseigné</v>
      </c>
      <c r="V32" s="200">
        <f t="shared" si="5"/>
        <v>0</v>
      </c>
      <c r="W32" s="253">
        <f t="shared" si="9"/>
        <v>0</v>
      </c>
      <c r="X32" s="200">
        <f t="shared" si="6"/>
        <v>0</v>
      </c>
      <c r="Y32" s="201"/>
      <c r="Z32" s="201"/>
      <c r="AA32" s="202"/>
      <c r="AB32" s="218" t="str">
        <f t="shared" si="10"/>
        <v>ok</v>
      </c>
      <c r="AC32" s="218">
        <f t="shared" si="7"/>
        <v>0</v>
      </c>
    </row>
    <row r="33" spans="1:29" ht="46.15" customHeight="1" x14ac:dyDescent="0.2">
      <c r="A33" s="9">
        <v>9</v>
      </c>
      <c r="B33" s="191"/>
      <c r="C33" s="192"/>
      <c r="D33" s="193"/>
      <c r="E33" s="193"/>
      <c r="F33" s="193"/>
      <c r="G33" s="194"/>
      <c r="H33" s="192"/>
      <c r="I33" s="195"/>
      <c r="J33" s="195"/>
      <c r="K33" s="196"/>
      <c r="L33" s="196"/>
      <c r="M33" s="197">
        <v>0</v>
      </c>
      <c r="N33" s="197">
        <v>0</v>
      </c>
      <c r="O33" s="198">
        <f t="shared" si="1"/>
        <v>0</v>
      </c>
      <c r="P33" s="199"/>
      <c r="Q33" s="199"/>
      <c r="R33" s="258">
        <f t="shared" si="2"/>
        <v>0</v>
      </c>
      <c r="S33" s="200" t="str">
        <f t="shared" si="8"/>
        <v/>
      </c>
      <c r="T33" s="219" t="str">
        <f t="shared" si="3"/>
        <v>incomplet</v>
      </c>
      <c r="U33" s="200" t="str">
        <f t="shared" si="4"/>
        <v>effectif total non renseigné</v>
      </c>
      <c r="V33" s="200">
        <f t="shared" si="5"/>
        <v>0</v>
      </c>
      <c r="W33" s="253">
        <f t="shared" si="9"/>
        <v>0</v>
      </c>
      <c r="X33" s="200">
        <f t="shared" si="6"/>
        <v>0</v>
      </c>
      <c r="Y33" s="201"/>
      <c r="Z33" s="201"/>
      <c r="AA33" s="202"/>
      <c r="AB33" s="218" t="str">
        <f t="shared" si="10"/>
        <v>ok</v>
      </c>
      <c r="AC33" s="218">
        <f t="shared" si="7"/>
        <v>0</v>
      </c>
    </row>
    <row r="34" spans="1:29" ht="46.15" customHeight="1" x14ac:dyDescent="0.2">
      <c r="A34" s="9">
        <v>10</v>
      </c>
      <c r="B34" s="191"/>
      <c r="C34" s="192"/>
      <c r="D34" s="193"/>
      <c r="E34" s="193"/>
      <c r="F34" s="193"/>
      <c r="G34" s="194"/>
      <c r="H34" s="192"/>
      <c r="I34" s="195"/>
      <c r="J34" s="195"/>
      <c r="K34" s="196"/>
      <c r="L34" s="196"/>
      <c r="M34" s="197">
        <v>0</v>
      </c>
      <c r="N34" s="197">
        <v>0</v>
      </c>
      <c r="O34" s="198">
        <f t="shared" si="1"/>
        <v>0</v>
      </c>
      <c r="P34" s="199"/>
      <c r="Q34" s="199"/>
      <c r="R34" s="258">
        <f t="shared" si="2"/>
        <v>0</v>
      </c>
      <c r="S34" s="200" t="str">
        <f t="shared" si="8"/>
        <v/>
      </c>
      <c r="T34" s="219" t="str">
        <f t="shared" si="3"/>
        <v>incomplet</v>
      </c>
      <c r="U34" s="200" t="str">
        <f t="shared" si="4"/>
        <v>effectif total non renseigné</v>
      </c>
      <c r="V34" s="200">
        <f t="shared" si="5"/>
        <v>0</v>
      </c>
      <c r="W34" s="253">
        <f t="shared" si="9"/>
        <v>0</v>
      </c>
      <c r="X34" s="200">
        <f t="shared" si="6"/>
        <v>0</v>
      </c>
      <c r="Y34" s="201"/>
      <c r="Z34" s="201"/>
      <c r="AA34" s="202"/>
      <c r="AB34" s="218" t="str">
        <f t="shared" si="10"/>
        <v>ok</v>
      </c>
      <c r="AC34" s="218">
        <f t="shared" si="7"/>
        <v>0</v>
      </c>
    </row>
    <row r="35" spans="1:29" ht="46.15" customHeight="1" x14ac:dyDescent="0.2">
      <c r="A35" s="9">
        <v>11</v>
      </c>
      <c r="B35" s="191"/>
      <c r="C35" s="192"/>
      <c r="D35" s="193"/>
      <c r="E35" s="193"/>
      <c r="F35" s="193"/>
      <c r="G35" s="194"/>
      <c r="H35" s="192"/>
      <c r="I35" s="195"/>
      <c r="J35" s="195"/>
      <c r="K35" s="196"/>
      <c r="L35" s="196"/>
      <c r="M35" s="197">
        <v>0</v>
      </c>
      <c r="N35" s="197">
        <v>0</v>
      </c>
      <c r="O35" s="198">
        <f t="shared" si="1"/>
        <v>0</v>
      </c>
      <c r="P35" s="199"/>
      <c r="Q35" s="199"/>
      <c r="R35" s="258">
        <f t="shared" si="2"/>
        <v>0</v>
      </c>
      <c r="S35" s="200" t="str">
        <f t="shared" si="8"/>
        <v/>
      </c>
      <c r="T35" s="219" t="str">
        <f t="shared" si="3"/>
        <v>incomplet</v>
      </c>
      <c r="U35" s="200" t="str">
        <f t="shared" si="4"/>
        <v>effectif total non renseigné</v>
      </c>
      <c r="V35" s="200">
        <f t="shared" si="5"/>
        <v>0</v>
      </c>
      <c r="W35" s="253">
        <f t="shared" si="9"/>
        <v>0</v>
      </c>
      <c r="X35" s="200">
        <f t="shared" si="6"/>
        <v>0</v>
      </c>
      <c r="Y35" s="201"/>
      <c r="Z35" s="201"/>
      <c r="AA35" s="202"/>
      <c r="AB35" s="218" t="str">
        <f t="shared" si="10"/>
        <v>ok</v>
      </c>
      <c r="AC35" s="218">
        <f t="shared" si="7"/>
        <v>0</v>
      </c>
    </row>
    <row r="36" spans="1:29" ht="46.15" customHeight="1" x14ac:dyDescent="0.2">
      <c r="A36" s="9">
        <v>12</v>
      </c>
      <c r="B36" s="191"/>
      <c r="C36" s="192"/>
      <c r="D36" s="193"/>
      <c r="E36" s="193"/>
      <c r="F36" s="193"/>
      <c r="G36" s="194"/>
      <c r="H36" s="192"/>
      <c r="I36" s="195"/>
      <c r="J36" s="195"/>
      <c r="K36" s="196"/>
      <c r="L36" s="196"/>
      <c r="M36" s="197">
        <v>0</v>
      </c>
      <c r="N36" s="197">
        <v>0</v>
      </c>
      <c r="O36" s="198">
        <f t="shared" si="1"/>
        <v>0</v>
      </c>
      <c r="P36" s="199"/>
      <c r="Q36" s="199"/>
      <c r="R36" s="258">
        <f t="shared" si="2"/>
        <v>0</v>
      </c>
      <c r="S36" s="200" t="str">
        <f t="shared" si="8"/>
        <v/>
      </c>
      <c r="T36" s="219" t="str">
        <f t="shared" si="3"/>
        <v>incomplet</v>
      </c>
      <c r="U36" s="200" t="str">
        <f t="shared" si="4"/>
        <v>effectif total non renseigné</v>
      </c>
      <c r="V36" s="200">
        <f t="shared" si="5"/>
        <v>0</v>
      </c>
      <c r="W36" s="253">
        <f t="shared" si="9"/>
        <v>0</v>
      </c>
      <c r="X36" s="200">
        <f t="shared" si="6"/>
        <v>0</v>
      </c>
      <c r="Y36" s="201"/>
      <c r="Z36" s="201"/>
      <c r="AA36" s="202"/>
      <c r="AB36" s="218" t="str">
        <f t="shared" si="10"/>
        <v>ok</v>
      </c>
      <c r="AC36" s="218">
        <f t="shared" si="7"/>
        <v>0</v>
      </c>
    </row>
    <row r="37" spans="1:29" ht="46.15" customHeight="1" x14ac:dyDescent="0.2">
      <c r="A37" s="9">
        <v>13</v>
      </c>
      <c r="B37" s="191"/>
      <c r="C37" s="192"/>
      <c r="D37" s="193"/>
      <c r="E37" s="193"/>
      <c r="F37" s="193"/>
      <c r="G37" s="194"/>
      <c r="H37" s="192"/>
      <c r="I37" s="195"/>
      <c r="J37" s="195"/>
      <c r="K37" s="196"/>
      <c r="L37" s="196"/>
      <c r="M37" s="197">
        <v>0</v>
      </c>
      <c r="N37" s="197">
        <v>0</v>
      </c>
      <c r="O37" s="198">
        <f t="shared" si="1"/>
        <v>0</v>
      </c>
      <c r="P37" s="199"/>
      <c r="Q37" s="199"/>
      <c r="R37" s="258">
        <f t="shared" si="2"/>
        <v>0</v>
      </c>
      <c r="S37" s="200" t="str">
        <f t="shared" si="8"/>
        <v/>
      </c>
      <c r="T37" s="219" t="str">
        <f t="shared" si="3"/>
        <v>incomplet</v>
      </c>
      <c r="U37" s="200" t="str">
        <f t="shared" si="4"/>
        <v>effectif total non renseigné</v>
      </c>
      <c r="V37" s="200">
        <f t="shared" si="5"/>
        <v>0</v>
      </c>
      <c r="W37" s="253">
        <f t="shared" si="9"/>
        <v>0</v>
      </c>
      <c r="X37" s="200">
        <f t="shared" si="6"/>
        <v>0</v>
      </c>
      <c r="Y37" s="201"/>
      <c r="Z37" s="201"/>
      <c r="AA37" s="202"/>
      <c r="AB37" s="218" t="str">
        <f t="shared" si="10"/>
        <v>ok</v>
      </c>
      <c r="AC37" s="218">
        <f t="shared" si="7"/>
        <v>0</v>
      </c>
    </row>
    <row r="38" spans="1:29" ht="46.15" customHeight="1" x14ac:dyDescent="0.2">
      <c r="A38" s="9">
        <v>14</v>
      </c>
      <c r="B38" s="191"/>
      <c r="C38" s="192"/>
      <c r="D38" s="193"/>
      <c r="E38" s="193"/>
      <c r="F38" s="193"/>
      <c r="G38" s="194"/>
      <c r="H38" s="192"/>
      <c r="I38" s="195"/>
      <c r="J38" s="195"/>
      <c r="K38" s="196"/>
      <c r="L38" s="196"/>
      <c r="M38" s="197">
        <v>0</v>
      </c>
      <c r="N38" s="197">
        <v>0</v>
      </c>
      <c r="O38" s="198">
        <f t="shared" si="1"/>
        <v>0</v>
      </c>
      <c r="P38" s="199"/>
      <c r="Q38" s="199"/>
      <c r="R38" s="258">
        <f t="shared" si="2"/>
        <v>0</v>
      </c>
      <c r="S38" s="200" t="str">
        <f t="shared" si="8"/>
        <v/>
      </c>
      <c r="T38" s="219" t="str">
        <f t="shared" si="3"/>
        <v>incomplet</v>
      </c>
      <c r="U38" s="200" t="str">
        <f t="shared" si="4"/>
        <v>effectif total non renseigné</v>
      </c>
      <c r="V38" s="200">
        <f t="shared" si="5"/>
        <v>0</v>
      </c>
      <c r="W38" s="253">
        <f t="shared" si="9"/>
        <v>0</v>
      </c>
      <c r="X38" s="200">
        <f t="shared" si="6"/>
        <v>0</v>
      </c>
      <c r="Y38" s="201"/>
      <c r="Z38" s="201"/>
      <c r="AA38" s="202"/>
      <c r="AB38" s="218" t="str">
        <f t="shared" si="10"/>
        <v>ok</v>
      </c>
      <c r="AC38" s="218">
        <f t="shared" si="7"/>
        <v>0</v>
      </c>
    </row>
    <row r="39" spans="1:29" ht="46.15" customHeight="1" x14ac:dyDescent="0.2">
      <c r="A39" s="9">
        <v>15</v>
      </c>
      <c r="B39" s="191"/>
      <c r="C39" s="192"/>
      <c r="D39" s="193"/>
      <c r="E39" s="193"/>
      <c r="F39" s="193"/>
      <c r="G39" s="194"/>
      <c r="H39" s="192"/>
      <c r="I39" s="195"/>
      <c r="J39" s="195"/>
      <c r="K39" s="196"/>
      <c r="L39" s="196"/>
      <c r="M39" s="197">
        <v>0</v>
      </c>
      <c r="N39" s="197">
        <v>0</v>
      </c>
      <c r="O39" s="198">
        <f t="shared" si="1"/>
        <v>0</v>
      </c>
      <c r="P39" s="199"/>
      <c r="Q39" s="199"/>
      <c r="R39" s="258">
        <f t="shared" si="2"/>
        <v>0</v>
      </c>
      <c r="S39" s="200" t="str">
        <f t="shared" si="8"/>
        <v/>
      </c>
      <c r="T39" s="219" t="str">
        <f t="shared" si="3"/>
        <v>incomplet</v>
      </c>
      <c r="U39" s="200" t="str">
        <f t="shared" si="4"/>
        <v>effectif total non renseigné</v>
      </c>
      <c r="V39" s="200">
        <f t="shared" si="5"/>
        <v>0</v>
      </c>
      <c r="W39" s="253">
        <f t="shared" si="9"/>
        <v>0</v>
      </c>
      <c r="X39" s="200">
        <f t="shared" si="6"/>
        <v>0</v>
      </c>
      <c r="Y39" s="201"/>
      <c r="Z39" s="201"/>
      <c r="AA39" s="202"/>
      <c r="AB39" s="218" t="str">
        <f t="shared" si="10"/>
        <v>ok</v>
      </c>
      <c r="AC39" s="218">
        <f t="shared" si="7"/>
        <v>0</v>
      </c>
    </row>
    <row r="40" spans="1:29" ht="46.15" customHeight="1" x14ac:dyDescent="0.2">
      <c r="A40" s="9">
        <v>16</v>
      </c>
      <c r="B40" s="191"/>
      <c r="C40" s="192"/>
      <c r="D40" s="193"/>
      <c r="E40" s="193"/>
      <c r="F40" s="193"/>
      <c r="G40" s="194"/>
      <c r="H40" s="192"/>
      <c r="I40" s="195"/>
      <c r="J40" s="195"/>
      <c r="K40" s="196"/>
      <c r="L40" s="196"/>
      <c r="M40" s="197">
        <v>0</v>
      </c>
      <c r="N40" s="197">
        <v>0</v>
      </c>
      <c r="O40" s="198">
        <f t="shared" si="1"/>
        <v>0</v>
      </c>
      <c r="P40" s="199"/>
      <c r="Q40" s="199"/>
      <c r="R40" s="258">
        <f t="shared" si="2"/>
        <v>0</v>
      </c>
      <c r="S40" s="200" t="str">
        <f t="shared" si="8"/>
        <v/>
      </c>
      <c r="T40" s="219" t="str">
        <f t="shared" si="3"/>
        <v>incomplet</v>
      </c>
      <c r="U40" s="200" t="str">
        <f t="shared" si="4"/>
        <v>effectif total non renseigné</v>
      </c>
      <c r="V40" s="200">
        <f t="shared" si="5"/>
        <v>0</v>
      </c>
      <c r="W40" s="253">
        <f t="shared" si="9"/>
        <v>0</v>
      </c>
      <c r="X40" s="200">
        <f t="shared" si="6"/>
        <v>0</v>
      </c>
      <c r="Y40" s="201"/>
      <c r="Z40" s="201"/>
      <c r="AA40" s="202"/>
      <c r="AB40" s="218" t="str">
        <f t="shared" si="10"/>
        <v>ok</v>
      </c>
      <c r="AC40" s="218">
        <f t="shared" si="7"/>
        <v>0</v>
      </c>
    </row>
    <row r="41" spans="1:29" ht="46.15" customHeight="1" x14ac:dyDescent="0.2">
      <c r="A41" s="9">
        <v>17</v>
      </c>
      <c r="B41" s="191"/>
      <c r="C41" s="192"/>
      <c r="D41" s="193"/>
      <c r="E41" s="193"/>
      <c r="F41" s="193"/>
      <c r="G41" s="194"/>
      <c r="H41" s="203"/>
      <c r="I41" s="195"/>
      <c r="J41" s="195"/>
      <c r="K41" s="196"/>
      <c r="L41" s="196"/>
      <c r="M41" s="197">
        <v>0</v>
      </c>
      <c r="N41" s="197">
        <v>0</v>
      </c>
      <c r="O41" s="198">
        <f t="shared" si="1"/>
        <v>0</v>
      </c>
      <c r="P41" s="199"/>
      <c r="Q41" s="199"/>
      <c r="R41" s="258">
        <f t="shared" si="2"/>
        <v>0</v>
      </c>
      <c r="S41" s="200" t="str">
        <f t="shared" si="8"/>
        <v/>
      </c>
      <c r="T41" s="219" t="str">
        <f t="shared" si="3"/>
        <v>incomplet</v>
      </c>
      <c r="U41" s="200" t="str">
        <f t="shared" si="4"/>
        <v>effectif total non renseigné</v>
      </c>
      <c r="V41" s="200">
        <f t="shared" si="5"/>
        <v>0</v>
      </c>
      <c r="W41" s="253">
        <f t="shared" si="9"/>
        <v>0</v>
      </c>
      <c r="X41" s="200">
        <f t="shared" si="6"/>
        <v>0</v>
      </c>
      <c r="Y41" s="201"/>
      <c r="Z41" s="201"/>
      <c r="AA41" s="202"/>
      <c r="AB41" s="218" t="str">
        <f t="shared" si="10"/>
        <v>ok</v>
      </c>
      <c r="AC41" s="218">
        <f t="shared" si="7"/>
        <v>0</v>
      </c>
    </row>
    <row r="42" spans="1:29" ht="46.15" customHeight="1" x14ac:dyDescent="0.2">
      <c r="A42" s="9">
        <v>18</v>
      </c>
      <c r="B42" s="191"/>
      <c r="C42" s="192"/>
      <c r="D42" s="193"/>
      <c r="E42" s="193"/>
      <c r="F42" s="193"/>
      <c r="G42" s="194"/>
      <c r="H42" s="203"/>
      <c r="I42" s="195"/>
      <c r="J42" s="195"/>
      <c r="K42" s="196"/>
      <c r="L42" s="196"/>
      <c r="M42" s="197">
        <v>0</v>
      </c>
      <c r="N42" s="197">
        <v>0</v>
      </c>
      <c r="O42" s="198">
        <f t="shared" si="1"/>
        <v>0</v>
      </c>
      <c r="P42" s="199"/>
      <c r="Q42" s="199"/>
      <c r="R42" s="258">
        <f t="shared" si="2"/>
        <v>0</v>
      </c>
      <c r="S42" s="200" t="str">
        <f t="shared" si="8"/>
        <v/>
      </c>
      <c r="T42" s="219" t="str">
        <f t="shared" si="3"/>
        <v>incomplet</v>
      </c>
      <c r="U42" s="200" t="str">
        <f t="shared" si="4"/>
        <v>effectif total non renseigné</v>
      </c>
      <c r="V42" s="200">
        <f t="shared" si="5"/>
        <v>0</v>
      </c>
      <c r="W42" s="253">
        <f t="shared" si="9"/>
        <v>0</v>
      </c>
      <c r="X42" s="200">
        <f t="shared" si="6"/>
        <v>0</v>
      </c>
      <c r="Y42" s="201"/>
      <c r="Z42" s="201"/>
      <c r="AA42" s="202"/>
      <c r="AB42" s="218" t="str">
        <f t="shared" si="10"/>
        <v>ok</v>
      </c>
      <c r="AC42" s="218">
        <f t="shared" si="7"/>
        <v>0</v>
      </c>
    </row>
    <row r="43" spans="1:29" ht="46.15" customHeight="1" x14ac:dyDescent="0.2">
      <c r="A43" s="9">
        <v>19</v>
      </c>
      <c r="B43" s="191"/>
      <c r="C43" s="192"/>
      <c r="D43" s="193"/>
      <c r="E43" s="193"/>
      <c r="F43" s="193"/>
      <c r="G43" s="194"/>
      <c r="H43" s="203"/>
      <c r="I43" s="195"/>
      <c r="J43" s="195"/>
      <c r="K43" s="196"/>
      <c r="L43" s="196"/>
      <c r="M43" s="197">
        <v>0</v>
      </c>
      <c r="N43" s="197">
        <v>0</v>
      </c>
      <c r="O43" s="198">
        <f t="shared" si="1"/>
        <v>0</v>
      </c>
      <c r="P43" s="199"/>
      <c r="Q43" s="199"/>
      <c r="R43" s="258">
        <f t="shared" si="2"/>
        <v>0</v>
      </c>
      <c r="S43" s="200" t="str">
        <f t="shared" si="8"/>
        <v/>
      </c>
      <c r="T43" s="219" t="str">
        <f t="shared" si="3"/>
        <v>incomplet</v>
      </c>
      <c r="U43" s="200" t="str">
        <f t="shared" si="4"/>
        <v>effectif total non renseigné</v>
      </c>
      <c r="V43" s="200">
        <f t="shared" si="5"/>
        <v>0</v>
      </c>
      <c r="W43" s="253">
        <f t="shared" si="9"/>
        <v>0</v>
      </c>
      <c r="X43" s="200">
        <f t="shared" si="6"/>
        <v>0</v>
      </c>
      <c r="Y43" s="201"/>
      <c r="Z43" s="201"/>
      <c r="AA43" s="202"/>
      <c r="AB43" s="218" t="str">
        <f t="shared" si="10"/>
        <v>ok</v>
      </c>
      <c r="AC43" s="218">
        <f t="shared" si="7"/>
        <v>0</v>
      </c>
    </row>
    <row r="44" spans="1:29" ht="46.15" customHeight="1" x14ac:dyDescent="0.2">
      <c r="A44" s="9">
        <v>20</v>
      </c>
      <c r="B44" s="191"/>
      <c r="C44" s="192"/>
      <c r="D44" s="193"/>
      <c r="E44" s="193"/>
      <c r="F44" s="193"/>
      <c r="G44" s="194"/>
      <c r="H44" s="203"/>
      <c r="I44" s="195"/>
      <c r="J44" s="195"/>
      <c r="K44" s="196"/>
      <c r="L44" s="196"/>
      <c r="M44" s="197">
        <v>0</v>
      </c>
      <c r="N44" s="197">
        <v>0</v>
      </c>
      <c r="O44" s="198">
        <f t="shared" si="1"/>
        <v>0</v>
      </c>
      <c r="P44" s="199"/>
      <c r="Q44" s="199"/>
      <c r="R44" s="258">
        <f t="shared" si="2"/>
        <v>0</v>
      </c>
      <c r="S44" s="200" t="str">
        <f t="shared" si="8"/>
        <v/>
      </c>
      <c r="T44" s="219" t="str">
        <f t="shared" si="3"/>
        <v>incomplet</v>
      </c>
      <c r="U44" s="200" t="str">
        <f t="shared" si="4"/>
        <v>effectif total non renseigné</v>
      </c>
      <c r="V44" s="200">
        <f t="shared" si="5"/>
        <v>0</v>
      </c>
      <c r="W44" s="253">
        <f t="shared" si="9"/>
        <v>0</v>
      </c>
      <c r="X44" s="200">
        <f t="shared" si="6"/>
        <v>0</v>
      </c>
      <c r="Y44" s="201"/>
      <c r="Z44" s="201"/>
      <c r="AA44" s="202"/>
      <c r="AB44" s="218" t="str">
        <f t="shared" si="10"/>
        <v>ok</v>
      </c>
      <c r="AC44" s="218">
        <f t="shared" si="7"/>
        <v>0</v>
      </c>
    </row>
    <row r="45" spans="1:29" ht="46.15" customHeight="1" x14ac:dyDescent="0.2">
      <c r="A45" s="9">
        <v>21</v>
      </c>
      <c r="B45" s="191"/>
      <c r="C45" s="192"/>
      <c r="D45" s="193"/>
      <c r="E45" s="193"/>
      <c r="F45" s="193"/>
      <c r="G45" s="194"/>
      <c r="H45" s="203"/>
      <c r="I45" s="195"/>
      <c r="J45" s="195"/>
      <c r="K45" s="196"/>
      <c r="L45" s="196"/>
      <c r="M45" s="197">
        <v>0</v>
      </c>
      <c r="N45" s="197">
        <v>0</v>
      </c>
      <c r="O45" s="198">
        <f t="shared" si="1"/>
        <v>0</v>
      </c>
      <c r="P45" s="199"/>
      <c r="Q45" s="199"/>
      <c r="R45" s="258">
        <f t="shared" si="2"/>
        <v>0</v>
      </c>
      <c r="S45" s="200" t="str">
        <f t="shared" si="8"/>
        <v/>
      </c>
      <c r="T45" s="219" t="str">
        <f t="shared" si="3"/>
        <v>incomplet</v>
      </c>
      <c r="U45" s="200" t="str">
        <f t="shared" si="4"/>
        <v>effectif total non renseigné</v>
      </c>
      <c r="V45" s="200">
        <f t="shared" si="5"/>
        <v>0</v>
      </c>
      <c r="W45" s="253">
        <f t="shared" si="9"/>
        <v>0</v>
      </c>
      <c r="X45" s="200">
        <f t="shared" si="6"/>
        <v>0</v>
      </c>
      <c r="Y45" s="201"/>
      <c r="Z45" s="201"/>
      <c r="AA45" s="202"/>
      <c r="AB45" s="218" t="str">
        <f t="shared" si="10"/>
        <v>ok</v>
      </c>
      <c r="AC45" s="218">
        <f t="shared" si="7"/>
        <v>0</v>
      </c>
    </row>
    <row r="46" spans="1:29" ht="46.15" customHeight="1" x14ac:dyDescent="0.2">
      <c r="A46" s="9">
        <v>22</v>
      </c>
      <c r="B46" s="191"/>
      <c r="C46" s="192"/>
      <c r="D46" s="193"/>
      <c r="E46" s="193"/>
      <c r="F46" s="193"/>
      <c r="G46" s="194"/>
      <c r="H46" s="203"/>
      <c r="I46" s="195"/>
      <c r="J46" s="195"/>
      <c r="K46" s="196"/>
      <c r="L46" s="196"/>
      <c r="M46" s="197">
        <v>0</v>
      </c>
      <c r="N46" s="197">
        <v>0</v>
      </c>
      <c r="O46" s="198">
        <f t="shared" si="1"/>
        <v>0</v>
      </c>
      <c r="P46" s="199"/>
      <c r="Q46" s="199"/>
      <c r="R46" s="258">
        <f t="shared" si="2"/>
        <v>0</v>
      </c>
      <c r="S46" s="200" t="str">
        <f t="shared" si="8"/>
        <v/>
      </c>
      <c r="T46" s="219" t="str">
        <f t="shared" si="3"/>
        <v>incomplet</v>
      </c>
      <c r="U46" s="200" t="str">
        <f t="shared" si="4"/>
        <v>effectif total non renseigné</v>
      </c>
      <c r="V46" s="200">
        <f t="shared" si="5"/>
        <v>0</v>
      </c>
      <c r="W46" s="253">
        <f t="shared" si="9"/>
        <v>0</v>
      </c>
      <c r="X46" s="200">
        <f t="shared" si="6"/>
        <v>0</v>
      </c>
      <c r="Y46" s="201"/>
      <c r="Z46" s="201"/>
      <c r="AA46" s="202"/>
      <c r="AB46" s="218" t="str">
        <f t="shared" si="10"/>
        <v>ok</v>
      </c>
      <c r="AC46" s="218">
        <f t="shared" si="7"/>
        <v>0</v>
      </c>
    </row>
    <row r="47" spans="1:29" ht="46.15" customHeight="1" x14ac:dyDescent="0.2">
      <c r="A47" s="9">
        <v>23</v>
      </c>
      <c r="B47" s="191"/>
      <c r="C47" s="192"/>
      <c r="D47" s="193"/>
      <c r="E47" s="193"/>
      <c r="F47" s="193"/>
      <c r="G47" s="194"/>
      <c r="H47" s="203"/>
      <c r="I47" s="195"/>
      <c r="J47" s="195"/>
      <c r="K47" s="196"/>
      <c r="L47" s="196"/>
      <c r="M47" s="197">
        <v>0</v>
      </c>
      <c r="N47" s="197">
        <v>0</v>
      </c>
      <c r="O47" s="198">
        <f t="shared" si="1"/>
        <v>0</v>
      </c>
      <c r="P47" s="199"/>
      <c r="Q47" s="199"/>
      <c r="R47" s="258">
        <f t="shared" si="2"/>
        <v>0</v>
      </c>
      <c r="S47" s="200" t="str">
        <f t="shared" si="8"/>
        <v/>
      </c>
      <c r="T47" s="219" t="str">
        <f t="shared" si="3"/>
        <v>incomplet</v>
      </c>
      <c r="U47" s="200" t="str">
        <f t="shared" si="4"/>
        <v>effectif total non renseigné</v>
      </c>
      <c r="V47" s="200">
        <f t="shared" si="5"/>
        <v>0</v>
      </c>
      <c r="W47" s="253">
        <f t="shared" si="9"/>
        <v>0</v>
      </c>
      <c r="X47" s="200">
        <f t="shared" si="6"/>
        <v>0</v>
      </c>
      <c r="Y47" s="201"/>
      <c r="Z47" s="201"/>
      <c r="AA47" s="202"/>
      <c r="AB47" s="218" t="str">
        <f t="shared" si="10"/>
        <v>ok</v>
      </c>
      <c r="AC47" s="218">
        <f t="shared" si="7"/>
        <v>0</v>
      </c>
    </row>
    <row r="48" spans="1:29" ht="46.15" customHeight="1" x14ac:dyDescent="0.2">
      <c r="A48" s="9">
        <v>24</v>
      </c>
      <c r="B48" s="191"/>
      <c r="C48" s="192"/>
      <c r="D48" s="193"/>
      <c r="E48" s="193"/>
      <c r="F48" s="193"/>
      <c r="G48" s="194"/>
      <c r="H48" s="203"/>
      <c r="I48" s="195"/>
      <c r="J48" s="195"/>
      <c r="K48" s="196"/>
      <c r="L48" s="196"/>
      <c r="M48" s="197">
        <v>0</v>
      </c>
      <c r="N48" s="197">
        <v>0</v>
      </c>
      <c r="O48" s="198">
        <f t="shared" si="1"/>
        <v>0</v>
      </c>
      <c r="P48" s="199"/>
      <c r="Q48" s="199"/>
      <c r="R48" s="258">
        <f t="shared" si="2"/>
        <v>0</v>
      </c>
      <c r="S48" s="200" t="str">
        <f t="shared" si="8"/>
        <v/>
      </c>
      <c r="T48" s="219" t="str">
        <f t="shared" si="3"/>
        <v>incomplet</v>
      </c>
      <c r="U48" s="200" t="str">
        <f t="shared" si="4"/>
        <v>effectif total non renseigné</v>
      </c>
      <c r="V48" s="200">
        <f t="shared" si="5"/>
        <v>0</v>
      </c>
      <c r="W48" s="253">
        <f t="shared" si="9"/>
        <v>0</v>
      </c>
      <c r="X48" s="200">
        <f t="shared" si="6"/>
        <v>0</v>
      </c>
      <c r="Y48" s="201"/>
      <c r="Z48" s="201"/>
      <c r="AA48" s="202"/>
      <c r="AB48" s="218" t="str">
        <f t="shared" si="10"/>
        <v>ok</v>
      </c>
      <c r="AC48" s="218">
        <f t="shared" si="7"/>
        <v>0</v>
      </c>
    </row>
    <row r="49" spans="1:29" ht="46.15" customHeight="1" x14ac:dyDescent="0.2">
      <c r="A49" s="9">
        <v>25</v>
      </c>
      <c r="B49" s="191"/>
      <c r="C49" s="192"/>
      <c r="D49" s="193"/>
      <c r="E49" s="193"/>
      <c r="F49" s="193"/>
      <c r="G49" s="194"/>
      <c r="H49" s="203"/>
      <c r="I49" s="195"/>
      <c r="J49" s="195"/>
      <c r="K49" s="196"/>
      <c r="L49" s="196"/>
      <c r="M49" s="197">
        <v>0</v>
      </c>
      <c r="N49" s="197">
        <v>0</v>
      </c>
      <c r="O49" s="198">
        <f t="shared" si="1"/>
        <v>0</v>
      </c>
      <c r="P49" s="199"/>
      <c r="Q49" s="199"/>
      <c r="R49" s="258">
        <f t="shared" si="2"/>
        <v>0</v>
      </c>
      <c r="S49" s="200" t="str">
        <f t="shared" si="8"/>
        <v/>
      </c>
      <c r="T49" s="219" t="str">
        <f t="shared" si="3"/>
        <v>incomplet</v>
      </c>
      <c r="U49" s="200" t="str">
        <f t="shared" si="4"/>
        <v>effectif total non renseigné</v>
      </c>
      <c r="V49" s="200">
        <f t="shared" si="5"/>
        <v>0</v>
      </c>
      <c r="W49" s="253">
        <f t="shared" si="9"/>
        <v>0</v>
      </c>
      <c r="X49" s="200">
        <f t="shared" si="6"/>
        <v>0</v>
      </c>
      <c r="Y49" s="201"/>
      <c r="Z49" s="201"/>
      <c r="AA49" s="202"/>
      <c r="AB49" s="218" t="str">
        <f t="shared" si="10"/>
        <v>ok</v>
      </c>
      <c r="AC49" s="218">
        <f t="shared" si="7"/>
        <v>0</v>
      </c>
    </row>
    <row r="50" spans="1:29" ht="46.15" customHeight="1" x14ac:dyDescent="0.2">
      <c r="A50" s="9">
        <v>26</v>
      </c>
      <c r="B50" s="191"/>
      <c r="C50" s="192"/>
      <c r="D50" s="193"/>
      <c r="E50" s="193"/>
      <c r="F50" s="193"/>
      <c r="G50" s="194"/>
      <c r="H50" s="203"/>
      <c r="I50" s="195"/>
      <c r="J50" s="195"/>
      <c r="K50" s="196"/>
      <c r="L50" s="196"/>
      <c r="M50" s="197">
        <v>0</v>
      </c>
      <c r="N50" s="197">
        <v>0</v>
      </c>
      <c r="O50" s="198">
        <f t="shared" si="1"/>
        <v>0</v>
      </c>
      <c r="P50" s="199"/>
      <c r="Q50" s="199"/>
      <c r="R50" s="258">
        <f t="shared" si="2"/>
        <v>0</v>
      </c>
      <c r="S50" s="200" t="str">
        <f t="shared" si="8"/>
        <v/>
      </c>
      <c r="T50" s="219" t="str">
        <f t="shared" si="3"/>
        <v>incomplet</v>
      </c>
      <c r="U50" s="200" t="str">
        <f t="shared" si="4"/>
        <v>effectif total non renseigné</v>
      </c>
      <c r="V50" s="200">
        <f t="shared" si="5"/>
        <v>0</v>
      </c>
      <c r="W50" s="253">
        <f t="shared" si="9"/>
        <v>0</v>
      </c>
      <c r="X50" s="200">
        <f t="shared" si="6"/>
        <v>0</v>
      </c>
      <c r="Y50" s="201"/>
      <c r="Z50" s="201"/>
      <c r="AA50" s="202"/>
      <c r="AB50" s="218" t="str">
        <f t="shared" si="10"/>
        <v>ok</v>
      </c>
      <c r="AC50" s="218">
        <f t="shared" si="7"/>
        <v>0</v>
      </c>
    </row>
    <row r="51" spans="1:29" ht="46.15" customHeight="1" x14ac:dyDescent="0.2">
      <c r="A51" s="9">
        <v>27</v>
      </c>
      <c r="B51" s="191"/>
      <c r="C51" s="192"/>
      <c r="D51" s="193"/>
      <c r="E51" s="193"/>
      <c r="F51" s="193"/>
      <c r="G51" s="194"/>
      <c r="H51" s="203"/>
      <c r="I51" s="195"/>
      <c r="J51" s="195"/>
      <c r="K51" s="196"/>
      <c r="L51" s="196"/>
      <c r="M51" s="197">
        <v>0</v>
      </c>
      <c r="N51" s="197">
        <v>0</v>
      </c>
      <c r="O51" s="198">
        <f t="shared" si="1"/>
        <v>0</v>
      </c>
      <c r="P51" s="199"/>
      <c r="Q51" s="199"/>
      <c r="R51" s="258">
        <f t="shared" si="2"/>
        <v>0</v>
      </c>
      <c r="S51" s="200" t="str">
        <f t="shared" si="8"/>
        <v/>
      </c>
      <c r="T51" s="219" t="str">
        <f t="shared" si="3"/>
        <v>incomplet</v>
      </c>
      <c r="U51" s="200" t="str">
        <f t="shared" si="4"/>
        <v>effectif total non renseigné</v>
      </c>
      <c r="V51" s="200">
        <f t="shared" si="5"/>
        <v>0</v>
      </c>
      <c r="W51" s="253">
        <f t="shared" si="9"/>
        <v>0</v>
      </c>
      <c r="X51" s="200">
        <f t="shared" si="6"/>
        <v>0</v>
      </c>
      <c r="Y51" s="201"/>
      <c r="Z51" s="201"/>
      <c r="AA51" s="202"/>
      <c r="AB51" s="218" t="str">
        <f t="shared" si="10"/>
        <v>ok</v>
      </c>
      <c r="AC51" s="218">
        <f t="shared" si="7"/>
        <v>0</v>
      </c>
    </row>
    <row r="52" spans="1:29" ht="46.15" customHeight="1" x14ac:dyDescent="0.2">
      <c r="A52" s="9">
        <v>28</v>
      </c>
      <c r="B52" s="191"/>
      <c r="C52" s="192"/>
      <c r="D52" s="193"/>
      <c r="E52" s="193"/>
      <c r="F52" s="193"/>
      <c r="G52" s="194"/>
      <c r="H52" s="203"/>
      <c r="I52" s="195"/>
      <c r="J52" s="195"/>
      <c r="K52" s="196"/>
      <c r="L52" s="196"/>
      <c r="M52" s="197">
        <v>0</v>
      </c>
      <c r="N52" s="197">
        <v>0</v>
      </c>
      <c r="O52" s="198">
        <f t="shared" si="1"/>
        <v>0</v>
      </c>
      <c r="P52" s="199"/>
      <c r="Q52" s="199"/>
      <c r="R52" s="258">
        <f t="shared" si="2"/>
        <v>0</v>
      </c>
      <c r="S52" s="200" t="str">
        <f t="shared" si="8"/>
        <v/>
      </c>
      <c r="T52" s="219" t="str">
        <f t="shared" si="3"/>
        <v>incomplet</v>
      </c>
      <c r="U52" s="200" t="str">
        <f t="shared" si="4"/>
        <v>effectif total non renseigné</v>
      </c>
      <c r="V52" s="200">
        <f t="shared" si="5"/>
        <v>0</v>
      </c>
      <c r="W52" s="253">
        <f t="shared" si="9"/>
        <v>0</v>
      </c>
      <c r="X52" s="200">
        <f t="shared" si="6"/>
        <v>0</v>
      </c>
      <c r="Y52" s="201"/>
      <c r="Z52" s="201"/>
      <c r="AA52" s="202"/>
      <c r="AB52" s="218" t="str">
        <f t="shared" si="10"/>
        <v>ok</v>
      </c>
      <c r="AC52" s="218">
        <f t="shared" si="7"/>
        <v>0</v>
      </c>
    </row>
    <row r="53" spans="1:29" ht="46.15" customHeight="1" x14ac:dyDescent="0.2">
      <c r="A53" s="9">
        <v>29</v>
      </c>
      <c r="B53" s="191"/>
      <c r="C53" s="192"/>
      <c r="D53" s="193"/>
      <c r="E53" s="193"/>
      <c r="F53" s="193"/>
      <c r="G53" s="194"/>
      <c r="H53" s="203"/>
      <c r="I53" s="195"/>
      <c r="J53" s="195"/>
      <c r="K53" s="196"/>
      <c r="L53" s="196"/>
      <c r="M53" s="197">
        <v>0</v>
      </c>
      <c r="N53" s="197">
        <v>0</v>
      </c>
      <c r="O53" s="198">
        <f t="shared" si="1"/>
        <v>0</v>
      </c>
      <c r="P53" s="199"/>
      <c r="Q53" s="199"/>
      <c r="R53" s="258">
        <f t="shared" si="2"/>
        <v>0</v>
      </c>
      <c r="S53" s="200" t="str">
        <f t="shared" si="8"/>
        <v/>
      </c>
      <c r="T53" s="219" t="str">
        <f t="shared" si="3"/>
        <v>incomplet</v>
      </c>
      <c r="U53" s="200" t="str">
        <f t="shared" si="4"/>
        <v>effectif total non renseigné</v>
      </c>
      <c r="V53" s="200">
        <f t="shared" si="5"/>
        <v>0</v>
      </c>
      <c r="W53" s="253">
        <f t="shared" si="9"/>
        <v>0</v>
      </c>
      <c r="X53" s="200">
        <f t="shared" si="6"/>
        <v>0</v>
      </c>
      <c r="Y53" s="201"/>
      <c r="Z53" s="201"/>
      <c r="AA53" s="202"/>
      <c r="AB53" s="218" t="str">
        <f t="shared" si="10"/>
        <v>ok</v>
      </c>
      <c r="AC53" s="218">
        <f t="shared" si="7"/>
        <v>0</v>
      </c>
    </row>
    <row r="54" spans="1:29" ht="46.15" customHeight="1" x14ac:dyDescent="0.2">
      <c r="A54" s="9">
        <v>30</v>
      </c>
      <c r="B54" s="191"/>
      <c r="C54" s="192"/>
      <c r="D54" s="193"/>
      <c r="E54" s="193"/>
      <c r="F54" s="193"/>
      <c r="G54" s="194"/>
      <c r="H54" s="203"/>
      <c r="I54" s="195"/>
      <c r="J54" s="195"/>
      <c r="K54" s="196"/>
      <c r="L54" s="196"/>
      <c r="M54" s="197">
        <v>0</v>
      </c>
      <c r="N54" s="197">
        <v>0</v>
      </c>
      <c r="O54" s="198">
        <f t="shared" si="1"/>
        <v>0</v>
      </c>
      <c r="P54" s="199"/>
      <c r="Q54" s="199"/>
      <c r="R54" s="258">
        <f t="shared" si="2"/>
        <v>0</v>
      </c>
      <c r="S54" s="200" t="str">
        <f t="shared" si="8"/>
        <v/>
      </c>
      <c r="T54" s="219" t="str">
        <f t="shared" si="3"/>
        <v>incomplet</v>
      </c>
      <c r="U54" s="200" t="str">
        <f t="shared" si="4"/>
        <v>effectif total non renseigné</v>
      </c>
      <c r="V54" s="200">
        <f t="shared" si="5"/>
        <v>0</v>
      </c>
      <c r="W54" s="253">
        <f t="shared" si="9"/>
        <v>0</v>
      </c>
      <c r="X54" s="200">
        <f t="shared" si="6"/>
        <v>0</v>
      </c>
      <c r="Y54" s="201"/>
      <c r="Z54" s="201"/>
      <c r="AA54" s="202"/>
      <c r="AB54" s="218" t="str">
        <f t="shared" si="10"/>
        <v>ok</v>
      </c>
      <c r="AC54" s="218">
        <f t="shared" si="7"/>
        <v>0</v>
      </c>
    </row>
    <row r="55" spans="1:29" ht="46.15" customHeight="1" x14ac:dyDescent="0.2">
      <c r="A55" s="9">
        <v>31</v>
      </c>
      <c r="B55" s="191"/>
      <c r="C55" s="192"/>
      <c r="D55" s="193"/>
      <c r="E55" s="193"/>
      <c r="F55" s="193"/>
      <c r="G55" s="194"/>
      <c r="H55" s="203"/>
      <c r="I55" s="195"/>
      <c r="J55" s="195"/>
      <c r="K55" s="196"/>
      <c r="L55" s="196"/>
      <c r="M55" s="197">
        <v>0</v>
      </c>
      <c r="N55" s="197">
        <v>0</v>
      </c>
      <c r="O55" s="198">
        <f t="shared" si="1"/>
        <v>0</v>
      </c>
      <c r="P55" s="199"/>
      <c r="Q55" s="199"/>
      <c r="R55" s="258">
        <f t="shared" si="2"/>
        <v>0</v>
      </c>
      <c r="S55" s="200" t="str">
        <f t="shared" si="8"/>
        <v/>
      </c>
      <c r="T55" s="219" t="str">
        <f t="shared" si="3"/>
        <v>incomplet</v>
      </c>
      <c r="U55" s="200" t="str">
        <f t="shared" si="4"/>
        <v>effectif total non renseigné</v>
      </c>
      <c r="V55" s="200">
        <f t="shared" si="5"/>
        <v>0</v>
      </c>
      <c r="W55" s="253">
        <f t="shared" si="9"/>
        <v>0</v>
      </c>
      <c r="X55" s="200">
        <f t="shared" si="6"/>
        <v>0</v>
      </c>
      <c r="Y55" s="201"/>
      <c r="Z55" s="201"/>
      <c r="AA55" s="202"/>
      <c r="AB55" s="218" t="str">
        <f t="shared" si="10"/>
        <v>ok</v>
      </c>
      <c r="AC55" s="218">
        <f t="shared" si="7"/>
        <v>0</v>
      </c>
    </row>
    <row r="56" spans="1:29" ht="46.15" customHeight="1" x14ac:dyDescent="0.2">
      <c r="A56" s="9">
        <v>32</v>
      </c>
      <c r="B56" s="191"/>
      <c r="C56" s="192"/>
      <c r="D56" s="193"/>
      <c r="E56" s="193"/>
      <c r="F56" s="193"/>
      <c r="G56" s="194"/>
      <c r="H56" s="203"/>
      <c r="I56" s="195"/>
      <c r="J56" s="195"/>
      <c r="K56" s="196"/>
      <c r="L56" s="196"/>
      <c r="M56" s="197">
        <v>0</v>
      </c>
      <c r="N56" s="197">
        <v>0</v>
      </c>
      <c r="O56" s="198">
        <f t="shared" si="1"/>
        <v>0</v>
      </c>
      <c r="P56" s="199"/>
      <c r="Q56" s="199"/>
      <c r="R56" s="258">
        <f t="shared" si="2"/>
        <v>0</v>
      </c>
      <c r="S56" s="200" t="str">
        <f t="shared" si="8"/>
        <v/>
      </c>
      <c r="T56" s="219" t="str">
        <f t="shared" si="3"/>
        <v>incomplet</v>
      </c>
      <c r="U56" s="200" t="str">
        <f t="shared" si="4"/>
        <v>effectif total non renseigné</v>
      </c>
      <c r="V56" s="200">
        <f t="shared" si="5"/>
        <v>0</v>
      </c>
      <c r="W56" s="253">
        <f t="shared" si="9"/>
        <v>0</v>
      </c>
      <c r="X56" s="200">
        <f t="shared" si="6"/>
        <v>0</v>
      </c>
      <c r="Y56" s="201"/>
      <c r="Z56" s="201"/>
      <c r="AA56" s="202"/>
      <c r="AB56" s="218" t="str">
        <f t="shared" si="10"/>
        <v>ok</v>
      </c>
      <c r="AC56" s="218">
        <f t="shared" si="7"/>
        <v>0</v>
      </c>
    </row>
    <row r="57" spans="1:29" ht="46.15" customHeight="1" x14ac:dyDescent="0.2">
      <c r="A57" s="9">
        <v>33</v>
      </c>
      <c r="B57" s="191"/>
      <c r="C57" s="192"/>
      <c r="D57" s="193"/>
      <c r="E57" s="193"/>
      <c r="F57" s="193"/>
      <c r="G57" s="194"/>
      <c r="H57" s="203"/>
      <c r="I57" s="195"/>
      <c r="J57" s="195"/>
      <c r="K57" s="196"/>
      <c r="L57" s="196"/>
      <c r="M57" s="197">
        <v>0</v>
      </c>
      <c r="N57" s="197">
        <v>0</v>
      </c>
      <c r="O57" s="198">
        <f t="shared" si="1"/>
        <v>0</v>
      </c>
      <c r="P57" s="199"/>
      <c r="Q57" s="199"/>
      <c r="R57" s="258">
        <f t="shared" si="2"/>
        <v>0</v>
      </c>
      <c r="S57" s="200" t="str">
        <f t="shared" si="8"/>
        <v/>
      </c>
      <c r="T57" s="219" t="str">
        <f t="shared" si="3"/>
        <v>incomplet</v>
      </c>
      <c r="U57" s="200" t="str">
        <f t="shared" si="4"/>
        <v>effectif total non renseigné</v>
      </c>
      <c r="V57" s="200">
        <f t="shared" si="5"/>
        <v>0</v>
      </c>
      <c r="W57" s="253">
        <f t="shared" si="9"/>
        <v>0</v>
      </c>
      <c r="X57" s="200">
        <f t="shared" si="6"/>
        <v>0</v>
      </c>
      <c r="Y57" s="201"/>
      <c r="Z57" s="201"/>
      <c r="AA57" s="202"/>
      <c r="AB57" s="218" t="str">
        <f t="shared" si="10"/>
        <v>ok</v>
      </c>
      <c r="AC57" s="218">
        <f t="shared" si="7"/>
        <v>0</v>
      </c>
    </row>
    <row r="58" spans="1:29" ht="46.15" customHeight="1" x14ac:dyDescent="0.2">
      <c r="A58" s="9">
        <v>34</v>
      </c>
      <c r="B58" s="191"/>
      <c r="C58" s="192"/>
      <c r="D58" s="193"/>
      <c r="E58" s="193"/>
      <c r="F58" s="193"/>
      <c r="G58" s="194"/>
      <c r="H58" s="203"/>
      <c r="I58" s="195"/>
      <c r="J58" s="195"/>
      <c r="K58" s="196"/>
      <c r="L58" s="196"/>
      <c r="M58" s="197">
        <v>0</v>
      </c>
      <c r="N58" s="197">
        <v>0</v>
      </c>
      <c r="O58" s="198">
        <f t="shared" si="1"/>
        <v>0</v>
      </c>
      <c r="P58" s="199"/>
      <c r="Q58" s="199"/>
      <c r="R58" s="258">
        <f t="shared" si="2"/>
        <v>0</v>
      </c>
      <c r="S58" s="200" t="str">
        <f t="shared" si="8"/>
        <v/>
      </c>
      <c r="T58" s="219" t="str">
        <f t="shared" si="3"/>
        <v>incomplet</v>
      </c>
      <c r="U58" s="200" t="str">
        <f t="shared" si="4"/>
        <v>effectif total non renseigné</v>
      </c>
      <c r="V58" s="200">
        <f t="shared" si="5"/>
        <v>0</v>
      </c>
      <c r="W58" s="253">
        <f t="shared" si="9"/>
        <v>0</v>
      </c>
      <c r="X58" s="200">
        <f t="shared" si="6"/>
        <v>0</v>
      </c>
      <c r="Y58" s="201"/>
      <c r="Z58" s="201"/>
      <c r="AA58" s="202"/>
      <c r="AB58" s="218" t="str">
        <f t="shared" si="10"/>
        <v>ok</v>
      </c>
      <c r="AC58" s="218">
        <f t="shared" si="7"/>
        <v>0</v>
      </c>
    </row>
    <row r="59" spans="1:29" ht="46.15" customHeight="1" x14ac:dyDescent="0.2">
      <c r="A59" s="9">
        <v>35</v>
      </c>
      <c r="B59" s="191"/>
      <c r="C59" s="192"/>
      <c r="D59" s="193"/>
      <c r="E59" s="193"/>
      <c r="F59" s="193"/>
      <c r="G59" s="194"/>
      <c r="H59" s="203"/>
      <c r="I59" s="195"/>
      <c r="J59" s="195"/>
      <c r="K59" s="196"/>
      <c r="L59" s="196"/>
      <c r="M59" s="197">
        <v>0</v>
      </c>
      <c r="N59" s="197">
        <v>0</v>
      </c>
      <c r="O59" s="198">
        <f t="shared" si="1"/>
        <v>0</v>
      </c>
      <c r="P59" s="199"/>
      <c r="Q59" s="199"/>
      <c r="R59" s="258">
        <f t="shared" si="2"/>
        <v>0</v>
      </c>
      <c r="S59" s="200" t="str">
        <f t="shared" si="8"/>
        <v/>
      </c>
      <c r="T59" s="219" t="str">
        <f t="shared" si="3"/>
        <v>incomplet</v>
      </c>
      <c r="U59" s="200" t="str">
        <f t="shared" si="4"/>
        <v>effectif total non renseigné</v>
      </c>
      <c r="V59" s="200">
        <f t="shared" si="5"/>
        <v>0</v>
      </c>
      <c r="W59" s="253">
        <f t="shared" si="9"/>
        <v>0</v>
      </c>
      <c r="X59" s="200">
        <f t="shared" si="6"/>
        <v>0</v>
      </c>
      <c r="Y59" s="201"/>
      <c r="Z59" s="201"/>
      <c r="AA59" s="202"/>
      <c r="AB59" s="218" t="str">
        <f t="shared" si="10"/>
        <v>ok</v>
      </c>
      <c r="AC59" s="218">
        <f t="shared" si="7"/>
        <v>0</v>
      </c>
    </row>
    <row r="60" spans="1:29" ht="46.15" customHeight="1" x14ac:dyDescent="0.2">
      <c r="A60" s="9">
        <v>36</v>
      </c>
      <c r="B60" s="191"/>
      <c r="C60" s="192"/>
      <c r="D60" s="193"/>
      <c r="E60" s="193"/>
      <c r="F60" s="193"/>
      <c r="G60" s="194"/>
      <c r="H60" s="203"/>
      <c r="I60" s="195"/>
      <c r="J60" s="195"/>
      <c r="K60" s="196"/>
      <c r="L60" s="196"/>
      <c r="M60" s="197">
        <v>0</v>
      </c>
      <c r="N60" s="197">
        <v>0</v>
      </c>
      <c r="O60" s="198">
        <f t="shared" si="1"/>
        <v>0</v>
      </c>
      <c r="P60" s="199"/>
      <c r="Q60" s="199"/>
      <c r="R60" s="258">
        <f t="shared" si="2"/>
        <v>0</v>
      </c>
      <c r="S60" s="200" t="str">
        <f t="shared" si="8"/>
        <v/>
      </c>
      <c r="T60" s="219" t="str">
        <f t="shared" si="3"/>
        <v>incomplet</v>
      </c>
      <c r="U60" s="200" t="str">
        <f t="shared" si="4"/>
        <v>effectif total non renseigné</v>
      </c>
      <c r="V60" s="200">
        <f t="shared" si="5"/>
        <v>0</v>
      </c>
      <c r="W60" s="253">
        <f t="shared" si="9"/>
        <v>0</v>
      </c>
      <c r="X60" s="200">
        <f t="shared" si="6"/>
        <v>0</v>
      </c>
      <c r="Y60" s="201"/>
      <c r="Z60" s="201"/>
      <c r="AA60" s="202"/>
      <c r="AB60" s="218" t="str">
        <f t="shared" si="10"/>
        <v>ok</v>
      </c>
      <c r="AC60" s="218">
        <f t="shared" si="7"/>
        <v>0</v>
      </c>
    </row>
    <row r="61" spans="1:29" ht="46.15" customHeight="1" x14ac:dyDescent="0.2">
      <c r="A61" s="9">
        <v>37</v>
      </c>
      <c r="B61" s="191"/>
      <c r="C61" s="192"/>
      <c r="D61" s="193"/>
      <c r="E61" s="193"/>
      <c r="F61" s="193"/>
      <c r="G61" s="194"/>
      <c r="H61" s="203"/>
      <c r="I61" s="195"/>
      <c r="J61" s="195"/>
      <c r="K61" s="196"/>
      <c r="L61" s="196"/>
      <c r="M61" s="197">
        <v>0</v>
      </c>
      <c r="N61" s="197">
        <v>0</v>
      </c>
      <c r="O61" s="198">
        <f t="shared" si="1"/>
        <v>0</v>
      </c>
      <c r="P61" s="199"/>
      <c r="Q61" s="199"/>
      <c r="R61" s="258">
        <f t="shared" si="2"/>
        <v>0</v>
      </c>
      <c r="S61" s="200" t="str">
        <f t="shared" si="8"/>
        <v/>
      </c>
      <c r="T61" s="219" t="str">
        <f t="shared" si="3"/>
        <v>incomplet</v>
      </c>
      <c r="U61" s="200" t="str">
        <f t="shared" si="4"/>
        <v>effectif total non renseigné</v>
      </c>
      <c r="V61" s="200">
        <f t="shared" si="5"/>
        <v>0</v>
      </c>
      <c r="W61" s="253">
        <f t="shared" si="9"/>
        <v>0</v>
      </c>
      <c r="X61" s="200">
        <f t="shared" si="6"/>
        <v>0</v>
      </c>
      <c r="Y61" s="201"/>
      <c r="Z61" s="201"/>
      <c r="AA61" s="202"/>
      <c r="AB61" s="218" t="str">
        <f t="shared" si="10"/>
        <v>ok</v>
      </c>
      <c r="AC61" s="218">
        <f t="shared" si="7"/>
        <v>0</v>
      </c>
    </row>
    <row r="62" spans="1:29" ht="46.15" customHeight="1" x14ac:dyDescent="0.2">
      <c r="A62" s="9">
        <v>38</v>
      </c>
      <c r="B62" s="191"/>
      <c r="C62" s="192"/>
      <c r="D62" s="193"/>
      <c r="E62" s="193"/>
      <c r="F62" s="193"/>
      <c r="G62" s="194"/>
      <c r="H62" s="203"/>
      <c r="I62" s="195"/>
      <c r="J62" s="195"/>
      <c r="K62" s="196"/>
      <c r="L62" s="196"/>
      <c r="M62" s="197">
        <v>0</v>
      </c>
      <c r="N62" s="197">
        <v>0</v>
      </c>
      <c r="O62" s="198">
        <f t="shared" si="1"/>
        <v>0</v>
      </c>
      <c r="P62" s="199"/>
      <c r="Q62" s="199"/>
      <c r="R62" s="258">
        <f t="shared" si="2"/>
        <v>0</v>
      </c>
      <c r="S62" s="200" t="str">
        <f t="shared" si="8"/>
        <v/>
      </c>
      <c r="T62" s="219" t="str">
        <f t="shared" si="3"/>
        <v>incomplet</v>
      </c>
      <c r="U62" s="200" t="str">
        <f t="shared" si="4"/>
        <v>effectif total non renseigné</v>
      </c>
      <c r="V62" s="200">
        <f t="shared" si="5"/>
        <v>0</v>
      </c>
      <c r="W62" s="253">
        <f t="shared" si="9"/>
        <v>0</v>
      </c>
      <c r="X62" s="200">
        <f t="shared" si="6"/>
        <v>0</v>
      </c>
      <c r="Y62" s="201"/>
      <c r="Z62" s="201"/>
      <c r="AA62" s="202"/>
      <c r="AB62" s="218" t="str">
        <f t="shared" si="10"/>
        <v>ok</v>
      </c>
      <c r="AC62" s="218">
        <f t="shared" si="7"/>
        <v>0</v>
      </c>
    </row>
    <row r="63" spans="1:29" ht="46.15" customHeight="1" x14ac:dyDescent="0.2">
      <c r="A63" s="9">
        <v>39</v>
      </c>
      <c r="B63" s="191"/>
      <c r="C63" s="192"/>
      <c r="D63" s="193"/>
      <c r="E63" s="193"/>
      <c r="F63" s="193"/>
      <c r="G63" s="194"/>
      <c r="H63" s="203"/>
      <c r="I63" s="195"/>
      <c r="J63" s="195"/>
      <c r="K63" s="196"/>
      <c r="L63" s="196"/>
      <c r="M63" s="197">
        <v>0</v>
      </c>
      <c r="N63" s="197">
        <v>0</v>
      </c>
      <c r="O63" s="198">
        <f t="shared" si="1"/>
        <v>0</v>
      </c>
      <c r="P63" s="199"/>
      <c r="Q63" s="199"/>
      <c r="R63" s="258">
        <f t="shared" si="2"/>
        <v>0</v>
      </c>
      <c r="S63" s="200" t="str">
        <f t="shared" si="8"/>
        <v/>
      </c>
      <c r="T63" s="219" t="str">
        <f t="shared" si="3"/>
        <v>incomplet</v>
      </c>
      <c r="U63" s="200" t="str">
        <f t="shared" si="4"/>
        <v>effectif total non renseigné</v>
      </c>
      <c r="V63" s="200">
        <f t="shared" si="5"/>
        <v>0</v>
      </c>
      <c r="W63" s="253">
        <f t="shared" si="9"/>
        <v>0</v>
      </c>
      <c r="X63" s="200">
        <f t="shared" si="6"/>
        <v>0</v>
      </c>
      <c r="Y63" s="201"/>
      <c r="Z63" s="201"/>
      <c r="AA63" s="202"/>
      <c r="AB63" s="218" t="str">
        <f t="shared" si="10"/>
        <v>ok</v>
      </c>
      <c r="AC63" s="218">
        <f t="shared" si="7"/>
        <v>0</v>
      </c>
    </row>
    <row r="64" spans="1:29" ht="46.15" customHeight="1" x14ac:dyDescent="0.2">
      <c r="A64" s="9">
        <v>40</v>
      </c>
      <c r="B64" s="191"/>
      <c r="C64" s="192"/>
      <c r="D64" s="193"/>
      <c r="E64" s="193"/>
      <c r="F64" s="193"/>
      <c r="G64" s="194"/>
      <c r="H64" s="203"/>
      <c r="I64" s="195"/>
      <c r="J64" s="195"/>
      <c r="K64" s="196"/>
      <c r="L64" s="196"/>
      <c r="M64" s="197">
        <v>0</v>
      </c>
      <c r="N64" s="197">
        <v>0</v>
      </c>
      <c r="O64" s="198">
        <f t="shared" si="1"/>
        <v>0</v>
      </c>
      <c r="P64" s="199"/>
      <c r="Q64" s="199"/>
      <c r="R64" s="258">
        <f t="shared" si="2"/>
        <v>0</v>
      </c>
      <c r="S64" s="200" t="str">
        <f t="shared" si="8"/>
        <v/>
      </c>
      <c r="T64" s="219" t="str">
        <f t="shared" si="3"/>
        <v>incomplet</v>
      </c>
      <c r="U64" s="200" t="str">
        <f t="shared" si="4"/>
        <v>effectif total non renseigné</v>
      </c>
      <c r="V64" s="200">
        <f t="shared" si="5"/>
        <v>0</v>
      </c>
      <c r="W64" s="253">
        <f t="shared" si="9"/>
        <v>0</v>
      </c>
      <c r="X64" s="200">
        <f t="shared" si="6"/>
        <v>0</v>
      </c>
      <c r="Y64" s="201"/>
      <c r="Z64" s="201"/>
      <c r="AA64" s="202"/>
      <c r="AB64" s="218" t="str">
        <f t="shared" si="10"/>
        <v>ok</v>
      </c>
      <c r="AC64" s="218">
        <f t="shared" si="7"/>
        <v>0</v>
      </c>
    </row>
    <row r="65" spans="1:29" ht="46.15" customHeight="1" x14ac:dyDescent="0.2">
      <c r="A65" s="9">
        <v>41</v>
      </c>
      <c r="B65" s="191"/>
      <c r="C65" s="192"/>
      <c r="D65" s="193"/>
      <c r="E65" s="193"/>
      <c r="F65" s="193"/>
      <c r="G65" s="194"/>
      <c r="H65" s="203"/>
      <c r="I65" s="195"/>
      <c r="J65" s="195"/>
      <c r="K65" s="196"/>
      <c r="L65" s="196"/>
      <c r="M65" s="197">
        <v>0</v>
      </c>
      <c r="N65" s="197">
        <v>0</v>
      </c>
      <c r="O65" s="198">
        <f t="shared" si="1"/>
        <v>0</v>
      </c>
      <c r="P65" s="199"/>
      <c r="Q65" s="199"/>
      <c r="R65" s="258">
        <f t="shared" si="2"/>
        <v>0</v>
      </c>
      <c r="S65" s="200" t="str">
        <f t="shared" si="8"/>
        <v/>
      </c>
      <c r="T65" s="219" t="str">
        <f t="shared" si="3"/>
        <v>incomplet</v>
      </c>
      <c r="U65" s="200" t="str">
        <f t="shared" si="4"/>
        <v>effectif total non renseigné</v>
      </c>
      <c r="V65" s="200">
        <f t="shared" si="5"/>
        <v>0</v>
      </c>
      <c r="W65" s="253">
        <f t="shared" si="9"/>
        <v>0</v>
      </c>
      <c r="X65" s="200">
        <f t="shared" si="6"/>
        <v>0</v>
      </c>
      <c r="Y65" s="201"/>
      <c r="Z65" s="201"/>
      <c r="AA65" s="202"/>
      <c r="AB65" s="218" t="str">
        <f t="shared" si="10"/>
        <v>ok</v>
      </c>
      <c r="AC65" s="218">
        <f t="shared" si="7"/>
        <v>0</v>
      </c>
    </row>
    <row r="66" spans="1:29" ht="46.15" customHeight="1" x14ac:dyDescent="0.2">
      <c r="A66" s="9">
        <v>42</v>
      </c>
      <c r="B66" s="191"/>
      <c r="C66" s="192"/>
      <c r="D66" s="193"/>
      <c r="E66" s="193"/>
      <c r="F66" s="193"/>
      <c r="G66" s="194"/>
      <c r="H66" s="203"/>
      <c r="I66" s="195"/>
      <c r="J66" s="195"/>
      <c r="K66" s="196"/>
      <c r="L66" s="196"/>
      <c r="M66" s="197">
        <v>0</v>
      </c>
      <c r="N66" s="197">
        <v>0</v>
      </c>
      <c r="O66" s="198">
        <f t="shared" si="1"/>
        <v>0</v>
      </c>
      <c r="P66" s="199"/>
      <c r="Q66" s="199"/>
      <c r="R66" s="258">
        <f t="shared" si="2"/>
        <v>0</v>
      </c>
      <c r="S66" s="200" t="str">
        <f t="shared" si="8"/>
        <v/>
      </c>
      <c r="T66" s="219" t="str">
        <f t="shared" si="3"/>
        <v>incomplet</v>
      </c>
      <c r="U66" s="200" t="str">
        <f t="shared" si="4"/>
        <v>effectif total non renseigné</v>
      </c>
      <c r="V66" s="200">
        <f t="shared" si="5"/>
        <v>0</v>
      </c>
      <c r="W66" s="253">
        <f t="shared" si="9"/>
        <v>0</v>
      </c>
      <c r="X66" s="200">
        <f t="shared" si="6"/>
        <v>0</v>
      </c>
      <c r="Y66" s="201"/>
      <c r="Z66" s="201"/>
      <c r="AA66" s="202"/>
      <c r="AB66" s="218" t="str">
        <f t="shared" si="10"/>
        <v>ok</v>
      </c>
      <c r="AC66" s="218">
        <f t="shared" si="7"/>
        <v>0</v>
      </c>
    </row>
    <row r="67" spans="1:29" ht="46.15" customHeight="1" x14ac:dyDescent="0.2">
      <c r="A67" s="9">
        <v>43</v>
      </c>
      <c r="B67" s="191"/>
      <c r="C67" s="192"/>
      <c r="D67" s="193"/>
      <c r="E67" s="193"/>
      <c r="F67" s="193"/>
      <c r="G67" s="194"/>
      <c r="H67" s="203"/>
      <c r="I67" s="195"/>
      <c r="J67" s="195"/>
      <c r="K67" s="196"/>
      <c r="L67" s="196"/>
      <c r="M67" s="197">
        <v>0</v>
      </c>
      <c r="N67" s="197">
        <v>0</v>
      </c>
      <c r="O67" s="198">
        <f t="shared" si="1"/>
        <v>0</v>
      </c>
      <c r="P67" s="199"/>
      <c r="Q67" s="199"/>
      <c r="R67" s="258">
        <f t="shared" si="2"/>
        <v>0</v>
      </c>
      <c r="S67" s="200" t="str">
        <f t="shared" si="8"/>
        <v/>
      </c>
      <c r="T67" s="219" t="str">
        <f t="shared" si="3"/>
        <v>incomplet</v>
      </c>
      <c r="U67" s="200" t="str">
        <f t="shared" si="4"/>
        <v>effectif total non renseigné</v>
      </c>
      <c r="V67" s="200">
        <f t="shared" si="5"/>
        <v>0</v>
      </c>
      <c r="W67" s="253">
        <f t="shared" si="9"/>
        <v>0</v>
      </c>
      <c r="X67" s="200">
        <f t="shared" si="6"/>
        <v>0</v>
      </c>
      <c r="Y67" s="201"/>
      <c r="Z67" s="201"/>
      <c r="AA67" s="202"/>
      <c r="AB67" s="218" t="str">
        <f t="shared" si="10"/>
        <v>ok</v>
      </c>
      <c r="AC67" s="218">
        <f t="shared" si="7"/>
        <v>0</v>
      </c>
    </row>
    <row r="68" spans="1:29" ht="46.15" customHeight="1" x14ac:dyDescent="0.2">
      <c r="A68" s="9">
        <v>44</v>
      </c>
      <c r="B68" s="191"/>
      <c r="C68" s="192"/>
      <c r="D68" s="193"/>
      <c r="E68" s="193"/>
      <c r="F68" s="193"/>
      <c r="G68" s="194"/>
      <c r="H68" s="203"/>
      <c r="I68" s="195"/>
      <c r="J68" s="195"/>
      <c r="K68" s="196"/>
      <c r="L68" s="196"/>
      <c r="M68" s="197">
        <v>0</v>
      </c>
      <c r="N68" s="197">
        <v>0</v>
      </c>
      <c r="O68" s="198">
        <f t="shared" si="1"/>
        <v>0</v>
      </c>
      <c r="P68" s="199"/>
      <c r="Q68" s="199"/>
      <c r="R68" s="258">
        <f t="shared" si="2"/>
        <v>0</v>
      </c>
      <c r="S68" s="200" t="str">
        <f t="shared" si="8"/>
        <v/>
      </c>
      <c r="T68" s="219" t="str">
        <f t="shared" si="3"/>
        <v>incomplet</v>
      </c>
      <c r="U68" s="200" t="str">
        <f t="shared" si="4"/>
        <v>effectif total non renseigné</v>
      </c>
      <c r="V68" s="200">
        <f t="shared" si="5"/>
        <v>0</v>
      </c>
      <c r="W68" s="253">
        <f t="shared" si="9"/>
        <v>0</v>
      </c>
      <c r="X68" s="200">
        <f t="shared" si="6"/>
        <v>0</v>
      </c>
      <c r="Y68" s="201"/>
      <c r="Z68" s="201"/>
      <c r="AA68" s="202"/>
      <c r="AB68" s="218" t="str">
        <f t="shared" si="10"/>
        <v>ok</v>
      </c>
      <c r="AC68" s="218">
        <f t="shared" si="7"/>
        <v>0</v>
      </c>
    </row>
    <row r="69" spans="1:29" ht="46.15" customHeight="1" x14ac:dyDescent="0.2">
      <c r="A69" s="9">
        <v>45</v>
      </c>
      <c r="B69" s="191"/>
      <c r="C69" s="192"/>
      <c r="D69" s="193"/>
      <c r="E69" s="193"/>
      <c r="F69" s="193"/>
      <c r="G69" s="194"/>
      <c r="H69" s="203"/>
      <c r="I69" s="195"/>
      <c r="J69" s="195"/>
      <c r="K69" s="196"/>
      <c r="L69" s="196"/>
      <c r="M69" s="197">
        <v>0</v>
      </c>
      <c r="N69" s="197">
        <v>0</v>
      </c>
      <c r="O69" s="198">
        <f t="shared" si="1"/>
        <v>0</v>
      </c>
      <c r="P69" s="199"/>
      <c r="Q69" s="199"/>
      <c r="R69" s="258">
        <f t="shared" si="2"/>
        <v>0</v>
      </c>
      <c r="S69" s="200" t="str">
        <f t="shared" si="8"/>
        <v/>
      </c>
      <c r="T69" s="219" t="str">
        <f t="shared" si="3"/>
        <v>incomplet</v>
      </c>
      <c r="U69" s="200" t="str">
        <f t="shared" si="4"/>
        <v>effectif total non renseigné</v>
      </c>
      <c r="V69" s="200">
        <f t="shared" si="5"/>
        <v>0</v>
      </c>
      <c r="W69" s="253">
        <f t="shared" si="9"/>
        <v>0</v>
      </c>
      <c r="X69" s="200">
        <f t="shared" si="6"/>
        <v>0</v>
      </c>
      <c r="Y69" s="201"/>
      <c r="Z69" s="201"/>
      <c r="AA69" s="202"/>
      <c r="AB69" s="218" t="str">
        <f t="shared" si="10"/>
        <v>ok</v>
      </c>
      <c r="AC69" s="218">
        <f t="shared" si="7"/>
        <v>0</v>
      </c>
    </row>
    <row r="70" spans="1:29" ht="46.15" customHeight="1" x14ac:dyDescent="0.2">
      <c r="A70" s="9">
        <v>46</v>
      </c>
      <c r="B70" s="191"/>
      <c r="C70" s="192"/>
      <c r="D70" s="193"/>
      <c r="E70" s="193"/>
      <c r="F70" s="193"/>
      <c r="G70" s="194"/>
      <c r="H70" s="203"/>
      <c r="I70" s="195"/>
      <c r="J70" s="195"/>
      <c r="K70" s="196"/>
      <c r="L70" s="196"/>
      <c r="M70" s="197">
        <v>0</v>
      </c>
      <c r="N70" s="197">
        <v>0</v>
      </c>
      <c r="O70" s="198">
        <f t="shared" si="1"/>
        <v>0</v>
      </c>
      <c r="P70" s="199"/>
      <c r="Q70" s="199"/>
      <c r="R70" s="258">
        <f t="shared" si="2"/>
        <v>0</v>
      </c>
      <c r="S70" s="200" t="str">
        <f t="shared" si="8"/>
        <v/>
      </c>
      <c r="T70" s="219" t="str">
        <f t="shared" si="3"/>
        <v>incomplet</v>
      </c>
      <c r="U70" s="200" t="str">
        <f t="shared" si="4"/>
        <v>effectif total non renseigné</v>
      </c>
      <c r="V70" s="200">
        <f t="shared" si="5"/>
        <v>0</v>
      </c>
      <c r="W70" s="253">
        <f t="shared" si="9"/>
        <v>0</v>
      </c>
      <c r="X70" s="200">
        <f t="shared" si="6"/>
        <v>0</v>
      </c>
      <c r="Y70" s="201"/>
      <c r="Z70" s="201"/>
      <c r="AA70" s="202"/>
      <c r="AB70" s="218" t="str">
        <f t="shared" si="10"/>
        <v>ok</v>
      </c>
      <c r="AC70" s="218">
        <f t="shared" si="7"/>
        <v>0</v>
      </c>
    </row>
    <row r="71" spans="1:29" ht="46.15" customHeight="1" x14ac:dyDescent="0.2">
      <c r="A71" s="9">
        <v>47</v>
      </c>
      <c r="B71" s="191"/>
      <c r="C71" s="192"/>
      <c r="D71" s="193"/>
      <c r="E71" s="193"/>
      <c r="F71" s="193"/>
      <c r="G71" s="194"/>
      <c r="H71" s="203"/>
      <c r="I71" s="195"/>
      <c r="J71" s="195"/>
      <c r="K71" s="196"/>
      <c r="L71" s="196"/>
      <c r="M71" s="197">
        <v>0</v>
      </c>
      <c r="N71" s="197">
        <v>0</v>
      </c>
      <c r="O71" s="198">
        <f t="shared" si="1"/>
        <v>0</v>
      </c>
      <c r="P71" s="199"/>
      <c r="Q71" s="199"/>
      <c r="R71" s="258">
        <f t="shared" si="2"/>
        <v>0</v>
      </c>
      <c r="S71" s="200" t="str">
        <f t="shared" si="8"/>
        <v/>
      </c>
      <c r="T71" s="219" t="str">
        <f t="shared" si="3"/>
        <v>incomplet</v>
      </c>
      <c r="U71" s="200" t="str">
        <f t="shared" si="4"/>
        <v>effectif total non renseigné</v>
      </c>
      <c r="V71" s="200">
        <f t="shared" si="5"/>
        <v>0</v>
      </c>
      <c r="W71" s="253">
        <f t="shared" si="9"/>
        <v>0</v>
      </c>
      <c r="X71" s="200">
        <f t="shared" si="6"/>
        <v>0</v>
      </c>
      <c r="Y71" s="201"/>
      <c r="Z71" s="201"/>
      <c r="AA71" s="202"/>
      <c r="AB71" s="218" t="str">
        <f t="shared" si="10"/>
        <v>ok</v>
      </c>
      <c r="AC71" s="218">
        <f t="shared" si="7"/>
        <v>0</v>
      </c>
    </row>
    <row r="72" spans="1:29" ht="46.15" customHeight="1" x14ac:dyDescent="0.2">
      <c r="A72" s="9">
        <v>48</v>
      </c>
      <c r="B72" s="191"/>
      <c r="C72" s="192"/>
      <c r="D72" s="193"/>
      <c r="E72" s="193"/>
      <c r="F72" s="193"/>
      <c r="G72" s="194"/>
      <c r="H72" s="203"/>
      <c r="I72" s="195"/>
      <c r="J72" s="195"/>
      <c r="K72" s="196"/>
      <c r="L72" s="196"/>
      <c r="M72" s="197">
        <v>0</v>
      </c>
      <c r="N72" s="197">
        <v>0</v>
      </c>
      <c r="O72" s="198">
        <f t="shared" si="1"/>
        <v>0</v>
      </c>
      <c r="P72" s="199"/>
      <c r="Q72" s="199"/>
      <c r="R72" s="258">
        <f t="shared" si="2"/>
        <v>0</v>
      </c>
      <c r="S72" s="200" t="str">
        <f t="shared" si="8"/>
        <v/>
      </c>
      <c r="T72" s="219" t="str">
        <f t="shared" si="3"/>
        <v>incomplet</v>
      </c>
      <c r="U72" s="200" t="str">
        <f t="shared" si="4"/>
        <v>effectif total non renseigné</v>
      </c>
      <c r="V72" s="200">
        <f t="shared" si="5"/>
        <v>0</v>
      </c>
      <c r="W72" s="253">
        <f t="shared" si="9"/>
        <v>0</v>
      </c>
      <c r="X72" s="200">
        <f t="shared" si="6"/>
        <v>0</v>
      </c>
      <c r="Y72" s="201"/>
      <c r="Z72" s="201"/>
      <c r="AA72" s="202"/>
      <c r="AB72" s="218" t="str">
        <f t="shared" si="10"/>
        <v>ok</v>
      </c>
      <c r="AC72" s="218">
        <f t="shared" si="7"/>
        <v>0</v>
      </c>
    </row>
    <row r="73" spans="1:29" ht="46.15" customHeight="1" x14ac:dyDescent="0.2">
      <c r="A73" s="9">
        <v>49</v>
      </c>
      <c r="B73" s="191"/>
      <c r="C73" s="192"/>
      <c r="D73" s="193"/>
      <c r="E73" s="193"/>
      <c r="F73" s="193"/>
      <c r="G73" s="194"/>
      <c r="H73" s="203"/>
      <c r="I73" s="195"/>
      <c r="J73" s="195"/>
      <c r="K73" s="196"/>
      <c r="L73" s="196"/>
      <c r="M73" s="197">
        <v>0</v>
      </c>
      <c r="N73" s="197">
        <v>0</v>
      </c>
      <c r="O73" s="198">
        <f t="shared" si="1"/>
        <v>0</v>
      </c>
      <c r="P73" s="199"/>
      <c r="Q73" s="199"/>
      <c r="R73" s="258">
        <f t="shared" si="2"/>
        <v>0</v>
      </c>
      <c r="S73" s="200" t="str">
        <f t="shared" si="8"/>
        <v/>
      </c>
      <c r="T73" s="219" t="str">
        <f t="shared" si="3"/>
        <v>incomplet</v>
      </c>
      <c r="U73" s="200" t="str">
        <f t="shared" si="4"/>
        <v>effectif total non renseigné</v>
      </c>
      <c r="V73" s="200">
        <f t="shared" si="5"/>
        <v>0</v>
      </c>
      <c r="W73" s="253">
        <f t="shared" si="9"/>
        <v>0</v>
      </c>
      <c r="X73" s="200">
        <f t="shared" si="6"/>
        <v>0</v>
      </c>
      <c r="Y73" s="201"/>
      <c r="Z73" s="201"/>
      <c r="AA73" s="202"/>
      <c r="AB73" s="218" t="str">
        <f t="shared" si="10"/>
        <v>ok</v>
      </c>
      <c r="AC73" s="218">
        <f t="shared" si="7"/>
        <v>0</v>
      </c>
    </row>
    <row r="74" spans="1:29" ht="46.15" customHeight="1" x14ac:dyDescent="0.2">
      <c r="A74" s="9">
        <v>50</v>
      </c>
      <c r="B74" s="191"/>
      <c r="C74" s="192"/>
      <c r="D74" s="193"/>
      <c r="E74" s="193"/>
      <c r="F74" s="193"/>
      <c r="G74" s="194"/>
      <c r="H74" s="203"/>
      <c r="I74" s="195"/>
      <c r="J74" s="195"/>
      <c r="K74" s="196"/>
      <c r="L74" s="196"/>
      <c r="M74" s="197">
        <v>0</v>
      </c>
      <c r="N74" s="197">
        <v>0</v>
      </c>
      <c r="O74" s="198">
        <f t="shared" si="1"/>
        <v>0</v>
      </c>
      <c r="P74" s="199"/>
      <c r="Q74" s="199"/>
      <c r="R74" s="258">
        <f t="shared" si="2"/>
        <v>0</v>
      </c>
      <c r="S74" s="200" t="str">
        <f t="shared" si="8"/>
        <v/>
      </c>
      <c r="T74" s="219" t="str">
        <f t="shared" si="3"/>
        <v>incomplet</v>
      </c>
      <c r="U74" s="200" t="str">
        <f t="shared" si="4"/>
        <v>effectif total non renseigné</v>
      </c>
      <c r="V74" s="200">
        <f t="shared" si="5"/>
        <v>0</v>
      </c>
      <c r="W74" s="253">
        <f t="shared" si="9"/>
        <v>0</v>
      </c>
      <c r="X74" s="200">
        <f t="shared" si="6"/>
        <v>0</v>
      </c>
      <c r="Y74" s="201"/>
      <c r="Z74" s="201"/>
      <c r="AA74" s="202"/>
      <c r="AB74" s="218" t="str">
        <f t="shared" si="10"/>
        <v>ok</v>
      </c>
      <c r="AC74" s="218">
        <f t="shared" si="7"/>
        <v>0</v>
      </c>
    </row>
    <row r="75" spans="1:29" ht="46.15" customHeight="1" x14ac:dyDescent="0.2">
      <c r="A75" s="9">
        <v>51</v>
      </c>
      <c r="B75" s="191"/>
      <c r="C75" s="192"/>
      <c r="D75" s="193"/>
      <c r="E75" s="193"/>
      <c r="F75" s="193"/>
      <c r="G75" s="194"/>
      <c r="H75" s="203"/>
      <c r="I75" s="195"/>
      <c r="J75" s="195"/>
      <c r="K75" s="196"/>
      <c r="L75" s="196"/>
      <c r="M75" s="197">
        <v>0</v>
      </c>
      <c r="N75" s="197">
        <v>0</v>
      </c>
      <c r="O75" s="198">
        <f t="shared" si="1"/>
        <v>0</v>
      </c>
      <c r="P75" s="199"/>
      <c r="Q75" s="199"/>
      <c r="R75" s="258">
        <f t="shared" si="2"/>
        <v>0</v>
      </c>
      <c r="S75" s="200" t="str">
        <f t="shared" si="8"/>
        <v/>
      </c>
      <c r="T75" s="219" t="str">
        <f t="shared" si="3"/>
        <v>incomplet</v>
      </c>
      <c r="U75" s="200" t="str">
        <f t="shared" si="4"/>
        <v>effectif total non renseigné</v>
      </c>
      <c r="V75" s="200">
        <f t="shared" si="5"/>
        <v>0</v>
      </c>
      <c r="W75" s="253">
        <f t="shared" si="9"/>
        <v>0</v>
      </c>
      <c r="X75" s="200">
        <f t="shared" si="6"/>
        <v>0</v>
      </c>
      <c r="Y75" s="201"/>
      <c r="Z75" s="201"/>
      <c r="AA75" s="202"/>
      <c r="AB75" s="218" t="str">
        <f t="shared" si="10"/>
        <v>ok</v>
      </c>
      <c r="AC75" s="218">
        <f t="shared" si="7"/>
        <v>0</v>
      </c>
    </row>
    <row r="76" spans="1:29" ht="46.15" customHeight="1" x14ac:dyDescent="0.2">
      <c r="A76" s="9">
        <v>52</v>
      </c>
      <c r="B76" s="191"/>
      <c r="C76" s="192"/>
      <c r="D76" s="193"/>
      <c r="E76" s="193"/>
      <c r="F76" s="193"/>
      <c r="G76" s="194"/>
      <c r="H76" s="203"/>
      <c r="I76" s="195"/>
      <c r="J76" s="195"/>
      <c r="K76" s="196"/>
      <c r="L76" s="196"/>
      <c r="M76" s="197">
        <v>0</v>
      </c>
      <c r="N76" s="197">
        <v>0</v>
      </c>
      <c r="O76" s="198">
        <f t="shared" si="1"/>
        <v>0</v>
      </c>
      <c r="P76" s="199"/>
      <c r="Q76" s="199"/>
      <c r="R76" s="258">
        <f t="shared" si="2"/>
        <v>0</v>
      </c>
      <c r="S76" s="200" t="str">
        <f t="shared" si="8"/>
        <v/>
      </c>
      <c r="T76" s="219" t="str">
        <f t="shared" si="3"/>
        <v>incomplet</v>
      </c>
      <c r="U76" s="200" t="str">
        <f t="shared" si="4"/>
        <v>effectif total non renseigné</v>
      </c>
      <c r="V76" s="200">
        <f t="shared" si="5"/>
        <v>0</v>
      </c>
      <c r="W76" s="253">
        <f t="shared" si="9"/>
        <v>0</v>
      </c>
      <c r="X76" s="200">
        <f t="shared" si="6"/>
        <v>0</v>
      </c>
      <c r="Y76" s="201"/>
      <c r="Z76" s="201"/>
      <c r="AA76" s="202"/>
      <c r="AB76" s="218" t="str">
        <f t="shared" si="10"/>
        <v>ok</v>
      </c>
      <c r="AC76" s="218">
        <f t="shared" si="7"/>
        <v>0</v>
      </c>
    </row>
    <row r="77" spans="1:29" ht="46.15" customHeight="1" x14ac:dyDescent="0.2">
      <c r="A77" s="9">
        <v>53</v>
      </c>
      <c r="B77" s="191"/>
      <c r="C77" s="192"/>
      <c r="D77" s="193"/>
      <c r="E77" s="193"/>
      <c r="F77" s="193"/>
      <c r="G77" s="194"/>
      <c r="H77" s="203"/>
      <c r="I77" s="195"/>
      <c r="J77" s="195"/>
      <c r="K77" s="196"/>
      <c r="L77" s="196"/>
      <c r="M77" s="197">
        <v>0</v>
      </c>
      <c r="N77" s="197">
        <v>0</v>
      </c>
      <c r="O77" s="198">
        <f t="shared" si="1"/>
        <v>0</v>
      </c>
      <c r="P77" s="199"/>
      <c r="Q77" s="199"/>
      <c r="R77" s="258">
        <f t="shared" si="2"/>
        <v>0</v>
      </c>
      <c r="S77" s="200" t="str">
        <f t="shared" si="8"/>
        <v/>
      </c>
      <c r="T77" s="219" t="str">
        <f t="shared" si="3"/>
        <v>incomplet</v>
      </c>
      <c r="U77" s="200" t="str">
        <f t="shared" si="4"/>
        <v>effectif total non renseigné</v>
      </c>
      <c r="V77" s="200">
        <f t="shared" si="5"/>
        <v>0</v>
      </c>
      <c r="W77" s="253">
        <f t="shared" si="9"/>
        <v>0</v>
      </c>
      <c r="X77" s="200">
        <f t="shared" si="6"/>
        <v>0</v>
      </c>
      <c r="Y77" s="201"/>
      <c r="Z77" s="201"/>
      <c r="AA77" s="202"/>
      <c r="AB77" s="218" t="str">
        <f t="shared" si="10"/>
        <v>ok</v>
      </c>
      <c r="AC77" s="218">
        <f t="shared" si="7"/>
        <v>0</v>
      </c>
    </row>
    <row r="78" spans="1:29" ht="46.15" customHeight="1" x14ac:dyDescent="0.2">
      <c r="A78" s="9">
        <v>54</v>
      </c>
      <c r="B78" s="191"/>
      <c r="C78" s="192"/>
      <c r="D78" s="193"/>
      <c r="E78" s="193"/>
      <c r="F78" s="193"/>
      <c r="G78" s="194"/>
      <c r="H78" s="203"/>
      <c r="I78" s="195"/>
      <c r="J78" s="195"/>
      <c r="K78" s="196"/>
      <c r="L78" s="196"/>
      <c r="M78" s="197">
        <v>0</v>
      </c>
      <c r="N78" s="197">
        <v>0</v>
      </c>
      <c r="O78" s="198">
        <f t="shared" si="1"/>
        <v>0</v>
      </c>
      <c r="P78" s="199"/>
      <c r="Q78" s="199"/>
      <c r="R78" s="258">
        <f t="shared" si="2"/>
        <v>0</v>
      </c>
      <c r="S78" s="200" t="str">
        <f t="shared" si="8"/>
        <v/>
      </c>
      <c r="T78" s="219" t="str">
        <f t="shared" si="3"/>
        <v>incomplet</v>
      </c>
      <c r="U78" s="200" t="str">
        <f t="shared" si="4"/>
        <v>effectif total non renseigné</v>
      </c>
      <c r="V78" s="200">
        <f t="shared" si="5"/>
        <v>0</v>
      </c>
      <c r="W78" s="253">
        <f t="shared" si="9"/>
        <v>0</v>
      </c>
      <c r="X78" s="200">
        <f t="shared" si="6"/>
        <v>0</v>
      </c>
      <c r="Y78" s="201"/>
      <c r="Z78" s="201"/>
      <c r="AA78" s="202"/>
      <c r="AB78" s="218" t="str">
        <f t="shared" si="10"/>
        <v>ok</v>
      </c>
      <c r="AC78" s="218">
        <f t="shared" si="7"/>
        <v>0</v>
      </c>
    </row>
    <row r="79" spans="1:29" ht="46.15" customHeight="1" x14ac:dyDescent="0.2">
      <c r="A79" s="9">
        <v>55</v>
      </c>
      <c r="B79" s="191"/>
      <c r="C79" s="192"/>
      <c r="D79" s="193"/>
      <c r="E79" s="193"/>
      <c r="F79" s="193"/>
      <c r="G79" s="194"/>
      <c r="H79" s="203"/>
      <c r="I79" s="195"/>
      <c r="J79" s="195"/>
      <c r="K79" s="196"/>
      <c r="L79" s="196"/>
      <c r="M79" s="197">
        <v>0</v>
      </c>
      <c r="N79" s="197">
        <v>0</v>
      </c>
      <c r="O79" s="198">
        <f t="shared" si="1"/>
        <v>0</v>
      </c>
      <c r="P79" s="199"/>
      <c r="Q79" s="199"/>
      <c r="R79" s="258">
        <f t="shared" si="2"/>
        <v>0</v>
      </c>
      <c r="S79" s="200" t="str">
        <f t="shared" si="8"/>
        <v/>
      </c>
      <c r="T79" s="219" t="str">
        <f t="shared" si="3"/>
        <v>incomplet</v>
      </c>
      <c r="U79" s="200" t="str">
        <f t="shared" si="4"/>
        <v>effectif total non renseigné</v>
      </c>
      <c r="V79" s="200">
        <f t="shared" si="5"/>
        <v>0</v>
      </c>
      <c r="W79" s="253">
        <f t="shared" si="9"/>
        <v>0</v>
      </c>
      <c r="X79" s="200">
        <f t="shared" si="6"/>
        <v>0</v>
      </c>
      <c r="Y79" s="201"/>
      <c r="Z79" s="201"/>
      <c r="AA79" s="202"/>
      <c r="AB79" s="218" t="str">
        <f t="shared" si="10"/>
        <v>ok</v>
      </c>
      <c r="AC79" s="218">
        <f t="shared" si="7"/>
        <v>0</v>
      </c>
    </row>
    <row r="80" spans="1:29" ht="46.15" customHeight="1" x14ac:dyDescent="0.2">
      <c r="A80" s="9">
        <v>56</v>
      </c>
      <c r="B80" s="191"/>
      <c r="C80" s="192"/>
      <c r="D80" s="193"/>
      <c r="E80" s="193"/>
      <c r="F80" s="193"/>
      <c r="G80" s="194"/>
      <c r="H80" s="203"/>
      <c r="I80" s="195"/>
      <c r="J80" s="195"/>
      <c r="K80" s="196"/>
      <c r="L80" s="196"/>
      <c r="M80" s="197">
        <v>0</v>
      </c>
      <c r="N80" s="197">
        <v>0</v>
      </c>
      <c r="O80" s="198">
        <f t="shared" si="1"/>
        <v>0</v>
      </c>
      <c r="P80" s="199"/>
      <c r="Q80" s="199"/>
      <c r="R80" s="258">
        <f t="shared" si="2"/>
        <v>0</v>
      </c>
      <c r="S80" s="200" t="str">
        <f t="shared" si="8"/>
        <v/>
      </c>
      <c r="T80" s="219" t="str">
        <f t="shared" si="3"/>
        <v>incomplet</v>
      </c>
      <c r="U80" s="200" t="str">
        <f t="shared" si="4"/>
        <v>effectif total non renseigné</v>
      </c>
      <c r="V80" s="200">
        <f t="shared" si="5"/>
        <v>0</v>
      </c>
      <c r="W80" s="253">
        <f t="shared" si="9"/>
        <v>0</v>
      </c>
      <c r="X80" s="200">
        <f t="shared" si="6"/>
        <v>0</v>
      </c>
      <c r="Y80" s="201"/>
      <c r="Z80" s="201"/>
      <c r="AA80" s="202"/>
      <c r="AB80" s="218" t="str">
        <f t="shared" si="10"/>
        <v>ok</v>
      </c>
      <c r="AC80" s="218">
        <f t="shared" si="7"/>
        <v>0</v>
      </c>
    </row>
    <row r="81" spans="1:29" ht="46.15" customHeight="1" x14ac:dyDescent="0.2">
      <c r="A81" s="9">
        <v>57</v>
      </c>
      <c r="B81" s="191"/>
      <c r="C81" s="192"/>
      <c r="D81" s="193"/>
      <c r="E81" s="193"/>
      <c r="F81" s="193"/>
      <c r="G81" s="194"/>
      <c r="H81" s="203"/>
      <c r="I81" s="195"/>
      <c r="J81" s="195"/>
      <c r="K81" s="196"/>
      <c r="L81" s="196"/>
      <c r="M81" s="197">
        <v>0</v>
      </c>
      <c r="N81" s="197">
        <v>0</v>
      </c>
      <c r="O81" s="198">
        <f t="shared" si="1"/>
        <v>0</v>
      </c>
      <c r="P81" s="199"/>
      <c r="Q81" s="199"/>
      <c r="R81" s="258">
        <f t="shared" si="2"/>
        <v>0</v>
      </c>
      <c r="S81" s="200" t="str">
        <f t="shared" si="8"/>
        <v/>
      </c>
      <c r="T81" s="219" t="str">
        <f t="shared" si="3"/>
        <v>incomplet</v>
      </c>
      <c r="U81" s="200" t="str">
        <f t="shared" si="4"/>
        <v>effectif total non renseigné</v>
      </c>
      <c r="V81" s="200">
        <f t="shared" si="5"/>
        <v>0</v>
      </c>
      <c r="W81" s="253">
        <f t="shared" si="9"/>
        <v>0</v>
      </c>
      <c r="X81" s="200">
        <f t="shared" si="6"/>
        <v>0</v>
      </c>
      <c r="Y81" s="201"/>
      <c r="Z81" s="201"/>
      <c r="AA81" s="202"/>
      <c r="AB81" s="218" t="str">
        <f t="shared" si="10"/>
        <v>ok</v>
      </c>
      <c r="AC81" s="218">
        <f t="shared" si="7"/>
        <v>0</v>
      </c>
    </row>
    <row r="82" spans="1:29" ht="46.15" customHeight="1" x14ac:dyDescent="0.2">
      <c r="A82" s="9">
        <v>58</v>
      </c>
      <c r="B82" s="191"/>
      <c r="C82" s="192"/>
      <c r="D82" s="193"/>
      <c r="E82" s="193"/>
      <c r="F82" s="193"/>
      <c r="G82" s="194"/>
      <c r="H82" s="203"/>
      <c r="I82" s="195"/>
      <c r="J82" s="195"/>
      <c r="K82" s="196"/>
      <c r="L82" s="196"/>
      <c r="M82" s="197">
        <v>0</v>
      </c>
      <c r="N82" s="197">
        <v>0</v>
      </c>
      <c r="O82" s="198">
        <f t="shared" si="1"/>
        <v>0</v>
      </c>
      <c r="P82" s="199"/>
      <c r="Q82" s="199"/>
      <c r="R82" s="258">
        <f t="shared" si="2"/>
        <v>0</v>
      </c>
      <c r="S82" s="200" t="str">
        <f t="shared" si="8"/>
        <v/>
      </c>
      <c r="T82" s="219" t="str">
        <f t="shared" si="3"/>
        <v>incomplet</v>
      </c>
      <c r="U82" s="200" t="str">
        <f t="shared" si="4"/>
        <v>effectif total non renseigné</v>
      </c>
      <c r="V82" s="200">
        <f t="shared" si="5"/>
        <v>0</v>
      </c>
      <c r="W82" s="253">
        <f t="shared" si="9"/>
        <v>0</v>
      </c>
      <c r="X82" s="200">
        <f t="shared" si="6"/>
        <v>0</v>
      </c>
      <c r="Y82" s="201"/>
      <c r="Z82" s="201"/>
      <c r="AA82" s="202"/>
      <c r="AB82" s="218" t="str">
        <f t="shared" si="10"/>
        <v>ok</v>
      </c>
      <c r="AC82" s="218">
        <f t="shared" si="7"/>
        <v>0</v>
      </c>
    </row>
    <row r="83" spans="1:29" ht="46.15" customHeight="1" x14ac:dyDescent="0.2">
      <c r="A83" s="9">
        <v>59</v>
      </c>
      <c r="B83" s="191"/>
      <c r="C83" s="192"/>
      <c r="D83" s="193"/>
      <c r="E83" s="193"/>
      <c r="F83" s="193"/>
      <c r="G83" s="194"/>
      <c r="H83" s="203"/>
      <c r="I83" s="195"/>
      <c r="J83" s="195"/>
      <c r="K83" s="196"/>
      <c r="L83" s="196"/>
      <c r="M83" s="197">
        <v>0</v>
      </c>
      <c r="N83" s="197">
        <v>0</v>
      </c>
      <c r="O83" s="198">
        <f t="shared" si="1"/>
        <v>0</v>
      </c>
      <c r="P83" s="199"/>
      <c r="Q83" s="199"/>
      <c r="R83" s="258">
        <f t="shared" si="2"/>
        <v>0</v>
      </c>
      <c r="S83" s="200" t="str">
        <f t="shared" si="8"/>
        <v/>
      </c>
      <c r="T83" s="219" t="str">
        <f t="shared" si="3"/>
        <v>incomplet</v>
      </c>
      <c r="U83" s="200" t="str">
        <f t="shared" si="4"/>
        <v>effectif total non renseigné</v>
      </c>
      <c r="V83" s="200">
        <f t="shared" si="5"/>
        <v>0</v>
      </c>
      <c r="W83" s="253">
        <f t="shared" si="9"/>
        <v>0</v>
      </c>
      <c r="X83" s="200">
        <f t="shared" si="6"/>
        <v>0</v>
      </c>
      <c r="Y83" s="201"/>
      <c r="Z83" s="201"/>
      <c r="AA83" s="202"/>
      <c r="AB83" s="218" t="str">
        <f t="shared" si="10"/>
        <v>ok</v>
      </c>
      <c r="AC83" s="218">
        <f t="shared" si="7"/>
        <v>0</v>
      </c>
    </row>
    <row r="84" spans="1:29" ht="46.15" customHeight="1" x14ac:dyDescent="0.2">
      <c r="A84" s="9">
        <v>60</v>
      </c>
      <c r="B84" s="191"/>
      <c r="C84" s="192"/>
      <c r="D84" s="193"/>
      <c r="E84" s="193"/>
      <c r="F84" s="193"/>
      <c r="G84" s="194"/>
      <c r="H84" s="203"/>
      <c r="I84" s="195"/>
      <c r="J84" s="195"/>
      <c r="K84" s="196"/>
      <c r="L84" s="196"/>
      <c r="M84" s="197">
        <v>0</v>
      </c>
      <c r="N84" s="197">
        <v>0</v>
      </c>
      <c r="O84" s="198">
        <f t="shared" si="1"/>
        <v>0</v>
      </c>
      <c r="P84" s="199"/>
      <c r="Q84" s="199"/>
      <c r="R84" s="258">
        <f t="shared" si="2"/>
        <v>0</v>
      </c>
      <c r="S84" s="200" t="str">
        <f t="shared" si="8"/>
        <v/>
      </c>
      <c r="T84" s="219" t="str">
        <f t="shared" si="3"/>
        <v>incomplet</v>
      </c>
      <c r="U84" s="200" t="str">
        <f t="shared" si="4"/>
        <v>effectif total non renseigné</v>
      </c>
      <c r="V84" s="200">
        <f t="shared" si="5"/>
        <v>0</v>
      </c>
      <c r="W84" s="253">
        <f t="shared" si="9"/>
        <v>0</v>
      </c>
      <c r="X84" s="200">
        <f t="shared" si="6"/>
        <v>0</v>
      </c>
      <c r="Y84" s="201"/>
      <c r="Z84" s="201"/>
      <c r="AA84" s="202"/>
      <c r="AB84" s="218" t="str">
        <f t="shared" si="10"/>
        <v>ok</v>
      </c>
      <c r="AC84" s="218">
        <f t="shared" si="7"/>
        <v>0</v>
      </c>
    </row>
    <row r="85" spans="1:29" ht="46.15" customHeight="1" x14ac:dyDescent="0.2">
      <c r="A85" s="9">
        <v>61</v>
      </c>
      <c r="B85" s="191"/>
      <c r="C85" s="192"/>
      <c r="D85" s="193"/>
      <c r="E85" s="193"/>
      <c r="F85" s="193"/>
      <c r="G85" s="194"/>
      <c r="H85" s="203"/>
      <c r="I85" s="195"/>
      <c r="J85" s="195"/>
      <c r="K85" s="196"/>
      <c r="L85" s="196"/>
      <c r="M85" s="197">
        <v>0</v>
      </c>
      <c r="N85" s="197">
        <v>0</v>
      </c>
      <c r="O85" s="198">
        <f t="shared" si="1"/>
        <v>0</v>
      </c>
      <c r="P85" s="199"/>
      <c r="Q85" s="199"/>
      <c r="R85" s="258">
        <f t="shared" si="2"/>
        <v>0</v>
      </c>
      <c r="S85" s="200" t="str">
        <f t="shared" si="8"/>
        <v/>
      </c>
      <c r="T85" s="219" t="str">
        <f t="shared" si="3"/>
        <v>incomplet</v>
      </c>
      <c r="U85" s="200" t="str">
        <f t="shared" si="4"/>
        <v>effectif total non renseigné</v>
      </c>
      <c r="V85" s="200">
        <f t="shared" si="5"/>
        <v>0</v>
      </c>
      <c r="W85" s="253">
        <f t="shared" si="9"/>
        <v>0</v>
      </c>
      <c r="X85" s="200">
        <f t="shared" si="6"/>
        <v>0</v>
      </c>
      <c r="Y85" s="201"/>
      <c r="Z85" s="201"/>
      <c r="AA85" s="202"/>
      <c r="AB85" s="218" t="str">
        <f t="shared" si="10"/>
        <v>ok</v>
      </c>
      <c r="AC85" s="218">
        <f t="shared" si="7"/>
        <v>0</v>
      </c>
    </row>
    <row r="86" spans="1:29" ht="46.15" customHeight="1" x14ac:dyDescent="0.2">
      <c r="A86" s="9">
        <v>62</v>
      </c>
      <c r="B86" s="191"/>
      <c r="C86" s="192"/>
      <c r="D86" s="193"/>
      <c r="E86" s="193"/>
      <c r="F86" s="193"/>
      <c r="G86" s="194"/>
      <c r="H86" s="203"/>
      <c r="I86" s="195"/>
      <c r="J86" s="195"/>
      <c r="K86" s="196"/>
      <c r="L86" s="196"/>
      <c r="M86" s="197">
        <v>0</v>
      </c>
      <c r="N86" s="197">
        <v>0</v>
      </c>
      <c r="O86" s="198">
        <f t="shared" si="1"/>
        <v>0</v>
      </c>
      <c r="P86" s="199"/>
      <c r="Q86" s="199"/>
      <c r="R86" s="258">
        <f t="shared" si="2"/>
        <v>0</v>
      </c>
      <c r="S86" s="200" t="str">
        <f t="shared" si="8"/>
        <v/>
      </c>
      <c r="T86" s="219" t="str">
        <f t="shared" si="3"/>
        <v>incomplet</v>
      </c>
      <c r="U86" s="200" t="str">
        <f t="shared" si="4"/>
        <v>effectif total non renseigné</v>
      </c>
      <c r="V86" s="200">
        <f t="shared" si="5"/>
        <v>0</v>
      </c>
      <c r="W86" s="253">
        <f t="shared" si="9"/>
        <v>0</v>
      </c>
      <c r="X86" s="200">
        <f t="shared" si="6"/>
        <v>0</v>
      </c>
      <c r="Y86" s="201"/>
      <c r="Z86" s="201"/>
      <c r="AA86" s="202"/>
      <c r="AB86" s="218" t="str">
        <f t="shared" si="10"/>
        <v>ok</v>
      </c>
      <c r="AC86" s="218">
        <f t="shared" si="7"/>
        <v>0</v>
      </c>
    </row>
    <row r="87" spans="1:29" ht="46.15" customHeight="1" x14ac:dyDescent="0.2">
      <c r="A87" s="9">
        <v>63</v>
      </c>
      <c r="B87" s="191"/>
      <c r="C87" s="192"/>
      <c r="D87" s="193"/>
      <c r="E87" s="193"/>
      <c r="F87" s="193"/>
      <c r="G87" s="194"/>
      <c r="H87" s="203"/>
      <c r="I87" s="195"/>
      <c r="J87" s="195"/>
      <c r="K87" s="196"/>
      <c r="L87" s="196"/>
      <c r="M87" s="197">
        <v>0</v>
      </c>
      <c r="N87" s="197">
        <v>0</v>
      </c>
      <c r="O87" s="198">
        <f t="shared" si="1"/>
        <v>0</v>
      </c>
      <c r="P87" s="199"/>
      <c r="Q87" s="199"/>
      <c r="R87" s="258">
        <f t="shared" si="2"/>
        <v>0</v>
      </c>
      <c r="S87" s="200" t="str">
        <f t="shared" si="8"/>
        <v/>
      </c>
      <c r="T87" s="219" t="str">
        <f t="shared" si="3"/>
        <v>incomplet</v>
      </c>
      <c r="U87" s="200" t="str">
        <f t="shared" si="4"/>
        <v>effectif total non renseigné</v>
      </c>
      <c r="V87" s="200">
        <f t="shared" si="5"/>
        <v>0</v>
      </c>
      <c r="W87" s="253">
        <f t="shared" si="9"/>
        <v>0</v>
      </c>
      <c r="X87" s="200">
        <f t="shared" si="6"/>
        <v>0</v>
      </c>
      <c r="Y87" s="201"/>
      <c r="Z87" s="201"/>
      <c r="AA87" s="202"/>
      <c r="AB87" s="218" t="str">
        <f t="shared" si="10"/>
        <v>ok</v>
      </c>
      <c r="AC87" s="218">
        <f t="shared" si="7"/>
        <v>0</v>
      </c>
    </row>
    <row r="88" spans="1:29" ht="46.15" customHeight="1" x14ac:dyDescent="0.2">
      <c r="A88" s="9">
        <v>64</v>
      </c>
      <c r="B88" s="191"/>
      <c r="C88" s="192"/>
      <c r="D88" s="193"/>
      <c r="E88" s="193"/>
      <c r="F88" s="193"/>
      <c r="G88" s="194"/>
      <c r="H88" s="203"/>
      <c r="I88" s="195"/>
      <c r="J88" s="195"/>
      <c r="K88" s="196"/>
      <c r="L88" s="196"/>
      <c r="M88" s="197">
        <v>0</v>
      </c>
      <c r="N88" s="197">
        <v>0</v>
      </c>
      <c r="O88" s="198">
        <f t="shared" si="1"/>
        <v>0</v>
      </c>
      <c r="P88" s="199"/>
      <c r="Q88" s="199"/>
      <c r="R88" s="258">
        <f t="shared" si="2"/>
        <v>0</v>
      </c>
      <c r="S88" s="200" t="str">
        <f t="shared" si="8"/>
        <v/>
      </c>
      <c r="T88" s="219" t="str">
        <f t="shared" si="3"/>
        <v>incomplet</v>
      </c>
      <c r="U88" s="200" t="str">
        <f t="shared" si="4"/>
        <v>effectif total non renseigné</v>
      </c>
      <c r="V88" s="200">
        <f t="shared" si="5"/>
        <v>0</v>
      </c>
      <c r="W88" s="253">
        <f t="shared" si="9"/>
        <v>0</v>
      </c>
      <c r="X88" s="200">
        <f t="shared" si="6"/>
        <v>0</v>
      </c>
      <c r="Y88" s="201"/>
      <c r="Z88" s="201"/>
      <c r="AA88" s="202"/>
      <c r="AB88" s="218" t="str">
        <f t="shared" si="10"/>
        <v>ok</v>
      </c>
      <c r="AC88" s="218">
        <f t="shared" si="7"/>
        <v>0</v>
      </c>
    </row>
    <row r="89" spans="1:29" ht="46.15" customHeight="1" x14ac:dyDescent="0.2">
      <c r="A89" s="9">
        <v>65</v>
      </c>
      <c r="B89" s="191"/>
      <c r="C89" s="192"/>
      <c r="D89" s="193"/>
      <c r="E89" s="193"/>
      <c r="F89" s="193"/>
      <c r="G89" s="194"/>
      <c r="H89" s="203"/>
      <c r="I89" s="195"/>
      <c r="J89" s="195"/>
      <c r="K89" s="196"/>
      <c r="L89" s="196"/>
      <c r="M89" s="197">
        <v>0</v>
      </c>
      <c r="N89" s="197">
        <v>0</v>
      </c>
      <c r="O89" s="198">
        <f t="shared" si="1"/>
        <v>0</v>
      </c>
      <c r="P89" s="199"/>
      <c r="Q89" s="199"/>
      <c r="R89" s="258">
        <f t="shared" si="2"/>
        <v>0</v>
      </c>
      <c r="S89" s="200" t="str">
        <f t="shared" si="8"/>
        <v/>
      </c>
      <c r="T89" s="219" t="str">
        <f t="shared" si="3"/>
        <v>incomplet</v>
      </c>
      <c r="U89" s="200" t="str">
        <f t="shared" si="4"/>
        <v>effectif total non renseigné</v>
      </c>
      <c r="V89" s="200">
        <f t="shared" si="5"/>
        <v>0</v>
      </c>
      <c r="W89" s="253">
        <f t="shared" si="9"/>
        <v>0</v>
      </c>
      <c r="X89" s="200">
        <f t="shared" si="6"/>
        <v>0</v>
      </c>
      <c r="Y89" s="201"/>
      <c r="Z89" s="201"/>
      <c r="AA89" s="202"/>
      <c r="AB89" s="218" t="str">
        <f t="shared" si="10"/>
        <v>ok</v>
      </c>
      <c r="AC89" s="218">
        <f t="shared" si="7"/>
        <v>0</v>
      </c>
    </row>
    <row r="90" spans="1:29" ht="46.15" customHeight="1" x14ac:dyDescent="0.2">
      <c r="A90" s="9">
        <v>66</v>
      </c>
      <c r="B90" s="191"/>
      <c r="C90" s="192"/>
      <c r="D90" s="193"/>
      <c r="E90" s="193"/>
      <c r="F90" s="193"/>
      <c r="G90" s="194"/>
      <c r="H90" s="203"/>
      <c r="I90" s="195"/>
      <c r="J90" s="195"/>
      <c r="K90" s="196"/>
      <c r="L90" s="196"/>
      <c r="M90" s="197">
        <v>0</v>
      </c>
      <c r="N90" s="197">
        <v>0</v>
      </c>
      <c r="O90" s="198">
        <f t="shared" ref="O90:O153" si="11">+M90+N90</f>
        <v>0</v>
      </c>
      <c r="P90" s="199"/>
      <c r="Q90" s="199"/>
      <c r="R90" s="258">
        <f t="shared" ref="R90:R153" si="12">IF($D$15="Mutations et/ou reprise de l'activité",13*K90*O90,0)</f>
        <v>0</v>
      </c>
      <c r="S90" s="200" t="str">
        <f t="shared" si="8"/>
        <v/>
      </c>
      <c r="T90" s="219" t="str">
        <f t="shared" ref="T90:T153" si="13">IF(AND($D$15="Activité partielle%",$D$16=""),"incomplet",IF(AND(I90="",J90="",K90="",O90=0),"incomplet",IF(AND(I90&lt;&gt;"",J90&lt;&gt;"",K90&lt;&gt;"",O90&lt;&gt;0,I90&lt;=J90,I90&gt;=$H$14,I90&lt;=$H$13,J90&lt;=$H$15,AC90&lt;=12,AB90="ok"),"Eligibilité OK","Eligibilité NOK, dépasse période ou 12 mois")))</f>
        <v>incomplet</v>
      </c>
      <c r="U90" s="200" t="str">
        <f t="shared" ref="U90:U153" si="14">IF($D$19&lt;1,"effectif total non renseigné",IF($D$15="Mutations et/ou reprise de l'activité",IF($D$19&lt;50,$P90*70%,IF($D$19&lt;250,$P90*60%,$P90*50%)),IF($D$19&lt;300,$P90,IF($D$19&lt;=1000,IF($D$15="Activité partielle Longue Durée (APLD)",$P90*80%,$P90*70%),IF($D$15="Activité partielle droit commun (APDC)",$P90*70%,IF($D$15="Activité partielle Longue Durée (APLD)",$P90*80%,$P90*40%))))))</f>
        <v>effectif total non renseigné</v>
      </c>
      <c r="V90" s="200">
        <f t="shared" ref="V90:V153" si="15">IF(L90="",0,IF(Q90="Oui",L90*O90*2,0))</f>
        <v>0</v>
      </c>
      <c r="W90" s="253">
        <f t="shared" ref="W90:W153" si="16">IF(R90&lt;&gt;0,IF($D$19&lt;50,$R90*70%,IF($D$19&lt;250,$R90*60%,$R90*50%)),0)</f>
        <v>0</v>
      </c>
      <c r="X90" s="200">
        <f t="shared" ref="X90:X153" si="17">SUM(U90:W90)</f>
        <v>0</v>
      </c>
      <c r="Y90" s="201"/>
      <c r="Z90" s="201"/>
      <c r="AA90" s="202"/>
      <c r="AB90" s="218" t="str">
        <f t="shared" si="10"/>
        <v>ok</v>
      </c>
      <c r="AC90" s="218">
        <f t="shared" ref="AC90:AC153" si="18">IF(J90&gt;=I90,DATEDIF(I90,J90,"m"),13)</f>
        <v>0</v>
      </c>
    </row>
    <row r="91" spans="1:29" ht="46.15" customHeight="1" x14ac:dyDescent="0.2">
      <c r="A91" s="9">
        <v>67</v>
      </c>
      <c r="B91" s="191"/>
      <c r="C91" s="192"/>
      <c r="D91" s="193"/>
      <c r="E91" s="193"/>
      <c r="F91" s="193"/>
      <c r="G91" s="194"/>
      <c r="H91" s="203"/>
      <c r="I91" s="195"/>
      <c r="J91" s="195"/>
      <c r="K91" s="196"/>
      <c r="L91" s="196"/>
      <c r="M91" s="197">
        <v>0</v>
      </c>
      <c r="N91" s="197">
        <v>0</v>
      </c>
      <c r="O91" s="198">
        <f t="shared" si="11"/>
        <v>0</v>
      </c>
      <c r="P91" s="199"/>
      <c r="Q91" s="199"/>
      <c r="R91" s="258">
        <f t="shared" si="12"/>
        <v>0</v>
      </c>
      <c r="S91" s="200" t="str">
        <f t="shared" ref="S91:S154" si="19">IF(K91="","",IF(O91="","",IF(P91="","",P91/O91/K91)))</f>
        <v/>
      </c>
      <c r="T91" s="219" t="str">
        <f t="shared" si="13"/>
        <v>incomplet</v>
      </c>
      <c r="U91" s="200" t="str">
        <f t="shared" si="14"/>
        <v>effectif total non renseigné</v>
      </c>
      <c r="V91" s="200">
        <f t="shared" si="15"/>
        <v>0</v>
      </c>
      <c r="W91" s="253">
        <f t="shared" si="16"/>
        <v>0</v>
      </c>
      <c r="X91" s="200">
        <f t="shared" si="17"/>
        <v>0</v>
      </c>
      <c r="Y91" s="201"/>
      <c r="Z91" s="201"/>
      <c r="AA91" s="202"/>
      <c r="AB91" s="218" t="str">
        <f t="shared" ref="AB91:AB154" si="20">IF(YEAR(I91)&gt;2021,"nok","ok")</f>
        <v>ok</v>
      </c>
      <c r="AC91" s="218">
        <f t="shared" si="18"/>
        <v>0</v>
      </c>
    </row>
    <row r="92" spans="1:29" ht="46.15" customHeight="1" x14ac:dyDescent="0.2">
      <c r="A92" s="9">
        <v>68</v>
      </c>
      <c r="B92" s="191"/>
      <c r="C92" s="192"/>
      <c r="D92" s="193"/>
      <c r="E92" s="193"/>
      <c r="F92" s="193"/>
      <c r="G92" s="194"/>
      <c r="H92" s="203"/>
      <c r="I92" s="195"/>
      <c r="J92" s="195"/>
      <c r="K92" s="196"/>
      <c r="L92" s="196"/>
      <c r="M92" s="197">
        <v>0</v>
      </c>
      <c r="N92" s="197">
        <v>0</v>
      </c>
      <c r="O92" s="198">
        <f t="shared" si="11"/>
        <v>0</v>
      </c>
      <c r="P92" s="199"/>
      <c r="Q92" s="199"/>
      <c r="R92" s="258">
        <f t="shared" si="12"/>
        <v>0</v>
      </c>
      <c r="S92" s="200" t="str">
        <f t="shared" si="19"/>
        <v/>
      </c>
      <c r="T92" s="219" t="str">
        <f t="shared" si="13"/>
        <v>incomplet</v>
      </c>
      <c r="U92" s="200" t="str">
        <f t="shared" si="14"/>
        <v>effectif total non renseigné</v>
      </c>
      <c r="V92" s="200">
        <f t="shared" si="15"/>
        <v>0</v>
      </c>
      <c r="W92" s="253">
        <f t="shared" si="16"/>
        <v>0</v>
      </c>
      <c r="X92" s="200">
        <f t="shared" si="17"/>
        <v>0</v>
      </c>
      <c r="Y92" s="201"/>
      <c r="Z92" s="201"/>
      <c r="AA92" s="202"/>
      <c r="AB92" s="218" t="str">
        <f t="shared" si="20"/>
        <v>ok</v>
      </c>
      <c r="AC92" s="218">
        <f t="shared" si="18"/>
        <v>0</v>
      </c>
    </row>
    <row r="93" spans="1:29" ht="46.15" customHeight="1" x14ac:dyDescent="0.2">
      <c r="A93" s="9">
        <v>69</v>
      </c>
      <c r="B93" s="191"/>
      <c r="C93" s="192"/>
      <c r="D93" s="193"/>
      <c r="E93" s="193"/>
      <c r="F93" s="193"/>
      <c r="G93" s="194"/>
      <c r="H93" s="203"/>
      <c r="I93" s="195"/>
      <c r="J93" s="195"/>
      <c r="K93" s="196"/>
      <c r="L93" s="196"/>
      <c r="M93" s="197">
        <v>0</v>
      </c>
      <c r="N93" s="197">
        <v>0</v>
      </c>
      <c r="O93" s="198">
        <f t="shared" si="11"/>
        <v>0</v>
      </c>
      <c r="P93" s="199"/>
      <c r="Q93" s="199"/>
      <c r="R93" s="258">
        <f t="shared" si="12"/>
        <v>0</v>
      </c>
      <c r="S93" s="200" t="str">
        <f t="shared" si="19"/>
        <v/>
      </c>
      <c r="T93" s="219" t="str">
        <f t="shared" si="13"/>
        <v>incomplet</v>
      </c>
      <c r="U93" s="200" t="str">
        <f t="shared" si="14"/>
        <v>effectif total non renseigné</v>
      </c>
      <c r="V93" s="200">
        <f t="shared" si="15"/>
        <v>0</v>
      </c>
      <c r="W93" s="253">
        <f t="shared" si="16"/>
        <v>0</v>
      </c>
      <c r="X93" s="200">
        <f t="shared" si="17"/>
        <v>0</v>
      </c>
      <c r="Y93" s="201"/>
      <c r="Z93" s="201"/>
      <c r="AA93" s="202"/>
      <c r="AB93" s="218" t="str">
        <f t="shared" si="20"/>
        <v>ok</v>
      </c>
      <c r="AC93" s="218">
        <f t="shared" si="18"/>
        <v>0</v>
      </c>
    </row>
    <row r="94" spans="1:29" ht="46.15" customHeight="1" x14ac:dyDescent="0.2">
      <c r="A94" s="9">
        <v>70</v>
      </c>
      <c r="B94" s="191"/>
      <c r="C94" s="192"/>
      <c r="D94" s="193"/>
      <c r="E94" s="193"/>
      <c r="F94" s="193"/>
      <c r="G94" s="194"/>
      <c r="H94" s="203"/>
      <c r="I94" s="195"/>
      <c r="J94" s="195"/>
      <c r="K94" s="196"/>
      <c r="L94" s="196"/>
      <c r="M94" s="197">
        <v>0</v>
      </c>
      <c r="N94" s="197">
        <v>0</v>
      </c>
      <c r="O94" s="198">
        <f t="shared" si="11"/>
        <v>0</v>
      </c>
      <c r="P94" s="199"/>
      <c r="Q94" s="199"/>
      <c r="R94" s="258">
        <f t="shared" si="12"/>
        <v>0</v>
      </c>
      <c r="S94" s="200" t="str">
        <f t="shared" si="19"/>
        <v/>
      </c>
      <c r="T94" s="219" t="str">
        <f t="shared" si="13"/>
        <v>incomplet</v>
      </c>
      <c r="U94" s="200" t="str">
        <f t="shared" si="14"/>
        <v>effectif total non renseigné</v>
      </c>
      <c r="V94" s="200">
        <f t="shared" si="15"/>
        <v>0</v>
      </c>
      <c r="W94" s="253">
        <f t="shared" si="16"/>
        <v>0</v>
      </c>
      <c r="X94" s="200">
        <f t="shared" si="17"/>
        <v>0</v>
      </c>
      <c r="Y94" s="201"/>
      <c r="Z94" s="201"/>
      <c r="AA94" s="202"/>
      <c r="AB94" s="218" t="str">
        <f t="shared" si="20"/>
        <v>ok</v>
      </c>
      <c r="AC94" s="218">
        <f t="shared" si="18"/>
        <v>0</v>
      </c>
    </row>
    <row r="95" spans="1:29" ht="46.15" customHeight="1" x14ac:dyDescent="0.2">
      <c r="A95" s="9">
        <v>71</v>
      </c>
      <c r="B95" s="191"/>
      <c r="C95" s="192"/>
      <c r="D95" s="193"/>
      <c r="E95" s="193"/>
      <c r="F95" s="193"/>
      <c r="G95" s="194"/>
      <c r="H95" s="203"/>
      <c r="I95" s="195"/>
      <c r="J95" s="195"/>
      <c r="K95" s="196"/>
      <c r="L95" s="196"/>
      <c r="M95" s="197">
        <v>0</v>
      </c>
      <c r="N95" s="197">
        <v>0</v>
      </c>
      <c r="O95" s="198">
        <f t="shared" si="11"/>
        <v>0</v>
      </c>
      <c r="P95" s="199"/>
      <c r="Q95" s="199"/>
      <c r="R95" s="258">
        <f t="shared" si="12"/>
        <v>0</v>
      </c>
      <c r="S95" s="200" t="str">
        <f t="shared" si="19"/>
        <v/>
      </c>
      <c r="T95" s="219" t="str">
        <f t="shared" si="13"/>
        <v>incomplet</v>
      </c>
      <c r="U95" s="200" t="str">
        <f t="shared" si="14"/>
        <v>effectif total non renseigné</v>
      </c>
      <c r="V95" s="200">
        <f t="shared" si="15"/>
        <v>0</v>
      </c>
      <c r="W95" s="253">
        <f t="shared" si="16"/>
        <v>0</v>
      </c>
      <c r="X95" s="200">
        <f t="shared" si="17"/>
        <v>0</v>
      </c>
      <c r="Y95" s="201"/>
      <c r="Z95" s="201"/>
      <c r="AA95" s="202"/>
      <c r="AB95" s="218" t="str">
        <f t="shared" si="20"/>
        <v>ok</v>
      </c>
      <c r="AC95" s="218">
        <f t="shared" si="18"/>
        <v>0</v>
      </c>
    </row>
    <row r="96" spans="1:29" ht="46.15" customHeight="1" x14ac:dyDescent="0.2">
      <c r="A96" s="9">
        <v>72</v>
      </c>
      <c r="B96" s="191"/>
      <c r="C96" s="192"/>
      <c r="D96" s="193"/>
      <c r="E96" s="193"/>
      <c r="F96" s="193"/>
      <c r="G96" s="194"/>
      <c r="H96" s="203"/>
      <c r="I96" s="195"/>
      <c r="J96" s="195"/>
      <c r="K96" s="196"/>
      <c r="L96" s="196"/>
      <c r="M96" s="197">
        <v>0</v>
      </c>
      <c r="N96" s="197">
        <v>0</v>
      </c>
      <c r="O96" s="198">
        <f t="shared" si="11"/>
        <v>0</v>
      </c>
      <c r="P96" s="199"/>
      <c r="Q96" s="199"/>
      <c r="R96" s="258">
        <f t="shared" si="12"/>
        <v>0</v>
      </c>
      <c r="S96" s="200" t="str">
        <f t="shared" si="19"/>
        <v/>
      </c>
      <c r="T96" s="219" t="str">
        <f t="shared" si="13"/>
        <v>incomplet</v>
      </c>
      <c r="U96" s="200" t="str">
        <f t="shared" si="14"/>
        <v>effectif total non renseigné</v>
      </c>
      <c r="V96" s="200">
        <f t="shared" si="15"/>
        <v>0</v>
      </c>
      <c r="W96" s="253">
        <f t="shared" si="16"/>
        <v>0</v>
      </c>
      <c r="X96" s="200">
        <f t="shared" si="17"/>
        <v>0</v>
      </c>
      <c r="Y96" s="201"/>
      <c r="Z96" s="201"/>
      <c r="AA96" s="202"/>
      <c r="AB96" s="218" t="str">
        <f t="shared" si="20"/>
        <v>ok</v>
      </c>
      <c r="AC96" s="218">
        <f t="shared" si="18"/>
        <v>0</v>
      </c>
    </row>
    <row r="97" spans="1:29" ht="46.15" customHeight="1" x14ac:dyDescent="0.2">
      <c r="A97" s="9">
        <v>73</v>
      </c>
      <c r="B97" s="191"/>
      <c r="C97" s="192"/>
      <c r="D97" s="193"/>
      <c r="E97" s="193"/>
      <c r="F97" s="193"/>
      <c r="G97" s="194"/>
      <c r="H97" s="203"/>
      <c r="I97" s="195"/>
      <c r="J97" s="195"/>
      <c r="K97" s="196"/>
      <c r="L97" s="196"/>
      <c r="M97" s="197">
        <v>0</v>
      </c>
      <c r="N97" s="197">
        <v>0</v>
      </c>
      <c r="O97" s="198">
        <f t="shared" si="11"/>
        <v>0</v>
      </c>
      <c r="P97" s="199"/>
      <c r="Q97" s="199"/>
      <c r="R97" s="258">
        <f t="shared" si="12"/>
        <v>0</v>
      </c>
      <c r="S97" s="200" t="str">
        <f t="shared" si="19"/>
        <v/>
      </c>
      <c r="T97" s="219" t="str">
        <f t="shared" si="13"/>
        <v>incomplet</v>
      </c>
      <c r="U97" s="200" t="str">
        <f t="shared" si="14"/>
        <v>effectif total non renseigné</v>
      </c>
      <c r="V97" s="200">
        <f t="shared" si="15"/>
        <v>0</v>
      </c>
      <c r="W97" s="253">
        <f t="shared" si="16"/>
        <v>0</v>
      </c>
      <c r="X97" s="200">
        <f t="shared" si="17"/>
        <v>0</v>
      </c>
      <c r="Y97" s="201"/>
      <c r="Z97" s="201"/>
      <c r="AA97" s="202"/>
      <c r="AB97" s="218" t="str">
        <f t="shared" si="20"/>
        <v>ok</v>
      </c>
      <c r="AC97" s="218">
        <f t="shared" si="18"/>
        <v>0</v>
      </c>
    </row>
    <row r="98" spans="1:29" ht="46.15" customHeight="1" x14ac:dyDescent="0.2">
      <c r="A98" s="9">
        <v>74</v>
      </c>
      <c r="B98" s="191"/>
      <c r="C98" s="192"/>
      <c r="D98" s="193"/>
      <c r="E98" s="193"/>
      <c r="F98" s="193"/>
      <c r="G98" s="194"/>
      <c r="H98" s="203"/>
      <c r="I98" s="195"/>
      <c r="J98" s="195"/>
      <c r="K98" s="196"/>
      <c r="L98" s="196"/>
      <c r="M98" s="197">
        <v>0</v>
      </c>
      <c r="N98" s="197">
        <v>0</v>
      </c>
      <c r="O98" s="198">
        <f t="shared" si="11"/>
        <v>0</v>
      </c>
      <c r="P98" s="199"/>
      <c r="Q98" s="199"/>
      <c r="R98" s="258">
        <f t="shared" si="12"/>
        <v>0</v>
      </c>
      <c r="S98" s="200" t="str">
        <f t="shared" si="19"/>
        <v/>
      </c>
      <c r="T98" s="219" t="str">
        <f t="shared" si="13"/>
        <v>incomplet</v>
      </c>
      <c r="U98" s="200" t="str">
        <f t="shared" si="14"/>
        <v>effectif total non renseigné</v>
      </c>
      <c r="V98" s="200">
        <f t="shared" si="15"/>
        <v>0</v>
      </c>
      <c r="W98" s="253">
        <f t="shared" si="16"/>
        <v>0</v>
      </c>
      <c r="X98" s="200">
        <f t="shared" si="17"/>
        <v>0</v>
      </c>
      <c r="Y98" s="201"/>
      <c r="Z98" s="201"/>
      <c r="AA98" s="202"/>
      <c r="AB98" s="218" t="str">
        <f t="shared" si="20"/>
        <v>ok</v>
      </c>
      <c r="AC98" s="218">
        <f t="shared" si="18"/>
        <v>0</v>
      </c>
    </row>
    <row r="99" spans="1:29" ht="46.15" customHeight="1" x14ac:dyDescent="0.2">
      <c r="A99" s="9">
        <v>75</v>
      </c>
      <c r="B99" s="191"/>
      <c r="C99" s="192"/>
      <c r="D99" s="193"/>
      <c r="E99" s="193"/>
      <c r="F99" s="193"/>
      <c r="G99" s="194"/>
      <c r="H99" s="203"/>
      <c r="I99" s="195"/>
      <c r="J99" s="195"/>
      <c r="K99" s="196"/>
      <c r="L99" s="196"/>
      <c r="M99" s="197">
        <v>0</v>
      </c>
      <c r="N99" s="197">
        <v>0</v>
      </c>
      <c r="O99" s="198">
        <f t="shared" si="11"/>
        <v>0</v>
      </c>
      <c r="P99" s="199"/>
      <c r="Q99" s="199"/>
      <c r="R99" s="258">
        <f t="shared" si="12"/>
        <v>0</v>
      </c>
      <c r="S99" s="200" t="str">
        <f t="shared" si="19"/>
        <v/>
      </c>
      <c r="T99" s="219" t="str">
        <f t="shared" si="13"/>
        <v>incomplet</v>
      </c>
      <c r="U99" s="200" t="str">
        <f t="shared" si="14"/>
        <v>effectif total non renseigné</v>
      </c>
      <c r="V99" s="200">
        <f t="shared" si="15"/>
        <v>0</v>
      </c>
      <c r="W99" s="253">
        <f t="shared" si="16"/>
        <v>0</v>
      </c>
      <c r="X99" s="200">
        <f t="shared" si="17"/>
        <v>0</v>
      </c>
      <c r="Y99" s="201"/>
      <c r="Z99" s="201"/>
      <c r="AA99" s="202"/>
      <c r="AB99" s="218" t="str">
        <f t="shared" si="20"/>
        <v>ok</v>
      </c>
      <c r="AC99" s="218">
        <f t="shared" si="18"/>
        <v>0</v>
      </c>
    </row>
    <row r="100" spans="1:29" ht="46.15" customHeight="1" x14ac:dyDescent="0.2">
      <c r="A100" s="9">
        <v>76</v>
      </c>
      <c r="B100" s="191"/>
      <c r="C100" s="192"/>
      <c r="D100" s="193"/>
      <c r="E100" s="193"/>
      <c r="F100" s="193"/>
      <c r="G100" s="194"/>
      <c r="H100" s="203"/>
      <c r="I100" s="195"/>
      <c r="J100" s="195"/>
      <c r="K100" s="196"/>
      <c r="L100" s="196"/>
      <c r="M100" s="197">
        <v>0</v>
      </c>
      <c r="N100" s="197">
        <v>0</v>
      </c>
      <c r="O100" s="198">
        <f t="shared" si="11"/>
        <v>0</v>
      </c>
      <c r="P100" s="199"/>
      <c r="Q100" s="199"/>
      <c r="R100" s="258">
        <f t="shared" si="12"/>
        <v>0</v>
      </c>
      <c r="S100" s="200" t="str">
        <f t="shared" si="19"/>
        <v/>
      </c>
      <c r="T100" s="219" t="str">
        <f t="shared" si="13"/>
        <v>incomplet</v>
      </c>
      <c r="U100" s="200" t="str">
        <f t="shared" si="14"/>
        <v>effectif total non renseigné</v>
      </c>
      <c r="V100" s="200">
        <f t="shared" si="15"/>
        <v>0</v>
      </c>
      <c r="W100" s="253">
        <f t="shared" si="16"/>
        <v>0</v>
      </c>
      <c r="X100" s="200">
        <f t="shared" si="17"/>
        <v>0</v>
      </c>
      <c r="Y100" s="201"/>
      <c r="Z100" s="201"/>
      <c r="AA100" s="202"/>
      <c r="AB100" s="218" t="str">
        <f t="shared" si="20"/>
        <v>ok</v>
      </c>
      <c r="AC100" s="218">
        <f t="shared" si="18"/>
        <v>0</v>
      </c>
    </row>
    <row r="101" spans="1:29" ht="46.15" customHeight="1" x14ac:dyDescent="0.2">
      <c r="A101" s="9">
        <v>77</v>
      </c>
      <c r="B101" s="191"/>
      <c r="C101" s="192"/>
      <c r="D101" s="193"/>
      <c r="E101" s="193"/>
      <c r="F101" s="193"/>
      <c r="G101" s="194"/>
      <c r="H101" s="203"/>
      <c r="I101" s="195"/>
      <c r="J101" s="195"/>
      <c r="K101" s="196"/>
      <c r="L101" s="196"/>
      <c r="M101" s="197">
        <v>0</v>
      </c>
      <c r="N101" s="197">
        <v>0</v>
      </c>
      <c r="O101" s="198">
        <f t="shared" si="11"/>
        <v>0</v>
      </c>
      <c r="P101" s="199"/>
      <c r="Q101" s="199"/>
      <c r="R101" s="258">
        <f t="shared" si="12"/>
        <v>0</v>
      </c>
      <c r="S101" s="200" t="str">
        <f t="shared" si="19"/>
        <v/>
      </c>
      <c r="T101" s="219" t="str">
        <f t="shared" si="13"/>
        <v>incomplet</v>
      </c>
      <c r="U101" s="200" t="str">
        <f t="shared" si="14"/>
        <v>effectif total non renseigné</v>
      </c>
      <c r="V101" s="200">
        <f t="shared" si="15"/>
        <v>0</v>
      </c>
      <c r="W101" s="253">
        <f t="shared" si="16"/>
        <v>0</v>
      </c>
      <c r="X101" s="200">
        <f t="shared" si="17"/>
        <v>0</v>
      </c>
      <c r="Y101" s="201"/>
      <c r="Z101" s="201"/>
      <c r="AA101" s="202"/>
      <c r="AB101" s="218" t="str">
        <f t="shared" si="20"/>
        <v>ok</v>
      </c>
      <c r="AC101" s="218">
        <f t="shared" si="18"/>
        <v>0</v>
      </c>
    </row>
    <row r="102" spans="1:29" ht="46.15" customHeight="1" x14ac:dyDescent="0.2">
      <c r="A102" s="9">
        <v>78</v>
      </c>
      <c r="B102" s="191"/>
      <c r="C102" s="192"/>
      <c r="D102" s="193"/>
      <c r="E102" s="193"/>
      <c r="F102" s="193"/>
      <c r="G102" s="194"/>
      <c r="H102" s="203"/>
      <c r="I102" s="195"/>
      <c r="J102" s="195"/>
      <c r="K102" s="196"/>
      <c r="L102" s="196"/>
      <c r="M102" s="197">
        <v>0</v>
      </c>
      <c r="N102" s="197">
        <v>0</v>
      </c>
      <c r="O102" s="198">
        <f t="shared" si="11"/>
        <v>0</v>
      </c>
      <c r="P102" s="199"/>
      <c r="Q102" s="199"/>
      <c r="R102" s="258">
        <f t="shared" si="12"/>
        <v>0</v>
      </c>
      <c r="S102" s="200" t="str">
        <f t="shared" si="19"/>
        <v/>
      </c>
      <c r="T102" s="219" t="str">
        <f t="shared" si="13"/>
        <v>incomplet</v>
      </c>
      <c r="U102" s="200" t="str">
        <f t="shared" si="14"/>
        <v>effectif total non renseigné</v>
      </c>
      <c r="V102" s="200">
        <f t="shared" si="15"/>
        <v>0</v>
      </c>
      <c r="W102" s="253">
        <f t="shared" si="16"/>
        <v>0</v>
      </c>
      <c r="X102" s="200">
        <f t="shared" si="17"/>
        <v>0</v>
      </c>
      <c r="Y102" s="201"/>
      <c r="Z102" s="201"/>
      <c r="AA102" s="202"/>
      <c r="AB102" s="218" t="str">
        <f t="shared" si="20"/>
        <v>ok</v>
      </c>
      <c r="AC102" s="218">
        <f t="shared" si="18"/>
        <v>0</v>
      </c>
    </row>
    <row r="103" spans="1:29" ht="46.15" customHeight="1" x14ac:dyDescent="0.2">
      <c r="A103" s="9">
        <v>79</v>
      </c>
      <c r="B103" s="191"/>
      <c r="C103" s="192"/>
      <c r="D103" s="193"/>
      <c r="E103" s="193"/>
      <c r="F103" s="193"/>
      <c r="G103" s="194"/>
      <c r="H103" s="203"/>
      <c r="I103" s="195"/>
      <c r="J103" s="195"/>
      <c r="K103" s="196"/>
      <c r="L103" s="196"/>
      <c r="M103" s="197">
        <v>0</v>
      </c>
      <c r="N103" s="197">
        <v>0</v>
      </c>
      <c r="O103" s="198">
        <f t="shared" si="11"/>
        <v>0</v>
      </c>
      <c r="P103" s="199"/>
      <c r="Q103" s="199"/>
      <c r="R103" s="258">
        <f t="shared" si="12"/>
        <v>0</v>
      </c>
      <c r="S103" s="200" t="str">
        <f t="shared" si="19"/>
        <v/>
      </c>
      <c r="T103" s="219" t="str">
        <f t="shared" si="13"/>
        <v>incomplet</v>
      </c>
      <c r="U103" s="200" t="str">
        <f t="shared" si="14"/>
        <v>effectif total non renseigné</v>
      </c>
      <c r="V103" s="200">
        <f t="shared" si="15"/>
        <v>0</v>
      </c>
      <c r="W103" s="253">
        <f t="shared" si="16"/>
        <v>0</v>
      </c>
      <c r="X103" s="200">
        <f t="shared" si="17"/>
        <v>0</v>
      </c>
      <c r="Y103" s="201"/>
      <c r="Z103" s="201"/>
      <c r="AA103" s="202"/>
      <c r="AB103" s="218" t="str">
        <f t="shared" si="20"/>
        <v>ok</v>
      </c>
      <c r="AC103" s="218">
        <f t="shared" si="18"/>
        <v>0</v>
      </c>
    </row>
    <row r="104" spans="1:29" ht="46.15" customHeight="1" x14ac:dyDescent="0.2">
      <c r="A104" s="9">
        <v>80</v>
      </c>
      <c r="B104" s="191"/>
      <c r="C104" s="192"/>
      <c r="D104" s="193"/>
      <c r="E104" s="193"/>
      <c r="F104" s="193"/>
      <c r="G104" s="194"/>
      <c r="H104" s="203"/>
      <c r="I104" s="195"/>
      <c r="J104" s="195"/>
      <c r="K104" s="196"/>
      <c r="L104" s="196"/>
      <c r="M104" s="197">
        <v>0</v>
      </c>
      <c r="N104" s="197">
        <v>0</v>
      </c>
      <c r="O104" s="198">
        <f t="shared" si="11"/>
        <v>0</v>
      </c>
      <c r="P104" s="199"/>
      <c r="Q104" s="199"/>
      <c r="R104" s="258">
        <f t="shared" si="12"/>
        <v>0</v>
      </c>
      <c r="S104" s="200" t="str">
        <f t="shared" si="19"/>
        <v/>
      </c>
      <c r="T104" s="219" t="str">
        <f t="shared" si="13"/>
        <v>incomplet</v>
      </c>
      <c r="U104" s="200" t="str">
        <f t="shared" si="14"/>
        <v>effectif total non renseigné</v>
      </c>
      <c r="V104" s="200">
        <f t="shared" si="15"/>
        <v>0</v>
      </c>
      <c r="W104" s="253">
        <f t="shared" si="16"/>
        <v>0</v>
      </c>
      <c r="X104" s="200">
        <f t="shared" si="17"/>
        <v>0</v>
      </c>
      <c r="Y104" s="201"/>
      <c r="Z104" s="201"/>
      <c r="AA104" s="202"/>
      <c r="AB104" s="218" t="str">
        <f t="shared" si="20"/>
        <v>ok</v>
      </c>
      <c r="AC104" s="218">
        <f t="shared" si="18"/>
        <v>0</v>
      </c>
    </row>
    <row r="105" spans="1:29" ht="46.15" customHeight="1" x14ac:dyDescent="0.2">
      <c r="A105" s="9">
        <v>81</v>
      </c>
      <c r="B105" s="191"/>
      <c r="C105" s="192"/>
      <c r="D105" s="193"/>
      <c r="E105" s="193"/>
      <c r="F105" s="193"/>
      <c r="G105" s="194"/>
      <c r="H105" s="203"/>
      <c r="I105" s="195"/>
      <c r="J105" s="195"/>
      <c r="K105" s="196"/>
      <c r="L105" s="196"/>
      <c r="M105" s="197">
        <v>0</v>
      </c>
      <c r="N105" s="197">
        <v>0</v>
      </c>
      <c r="O105" s="198">
        <f t="shared" si="11"/>
        <v>0</v>
      </c>
      <c r="P105" s="199"/>
      <c r="Q105" s="199"/>
      <c r="R105" s="258">
        <f t="shared" si="12"/>
        <v>0</v>
      </c>
      <c r="S105" s="200" t="str">
        <f t="shared" si="19"/>
        <v/>
      </c>
      <c r="T105" s="219" t="str">
        <f t="shared" si="13"/>
        <v>incomplet</v>
      </c>
      <c r="U105" s="200" t="str">
        <f t="shared" si="14"/>
        <v>effectif total non renseigné</v>
      </c>
      <c r="V105" s="200">
        <f t="shared" si="15"/>
        <v>0</v>
      </c>
      <c r="W105" s="253">
        <f t="shared" si="16"/>
        <v>0</v>
      </c>
      <c r="X105" s="200">
        <f t="shared" si="17"/>
        <v>0</v>
      </c>
      <c r="Y105" s="201"/>
      <c r="Z105" s="201"/>
      <c r="AA105" s="202"/>
      <c r="AB105" s="218" t="str">
        <f t="shared" si="20"/>
        <v>ok</v>
      </c>
      <c r="AC105" s="218">
        <f t="shared" si="18"/>
        <v>0</v>
      </c>
    </row>
    <row r="106" spans="1:29" ht="46.15" customHeight="1" x14ac:dyDescent="0.2">
      <c r="A106" s="9">
        <v>82</v>
      </c>
      <c r="B106" s="191"/>
      <c r="C106" s="192"/>
      <c r="D106" s="193"/>
      <c r="E106" s="193"/>
      <c r="F106" s="193"/>
      <c r="G106" s="194"/>
      <c r="H106" s="203"/>
      <c r="I106" s="195"/>
      <c r="J106" s="195"/>
      <c r="K106" s="196"/>
      <c r="L106" s="196"/>
      <c r="M106" s="197">
        <v>0</v>
      </c>
      <c r="N106" s="197">
        <v>0</v>
      </c>
      <c r="O106" s="198">
        <f t="shared" si="11"/>
        <v>0</v>
      </c>
      <c r="P106" s="199"/>
      <c r="Q106" s="199"/>
      <c r="R106" s="258">
        <f t="shared" si="12"/>
        <v>0</v>
      </c>
      <c r="S106" s="200" t="str">
        <f t="shared" si="19"/>
        <v/>
      </c>
      <c r="T106" s="219" t="str">
        <f t="shared" si="13"/>
        <v>incomplet</v>
      </c>
      <c r="U106" s="200" t="str">
        <f t="shared" si="14"/>
        <v>effectif total non renseigné</v>
      </c>
      <c r="V106" s="200">
        <f t="shared" si="15"/>
        <v>0</v>
      </c>
      <c r="W106" s="253">
        <f t="shared" si="16"/>
        <v>0</v>
      </c>
      <c r="X106" s="200">
        <f t="shared" si="17"/>
        <v>0</v>
      </c>
      <c r="Y106" s="201"/>
      <c r="Z106" s="201"/>
      <c r="AA106" s="202"/>
      <c r="AB106" s="218" t="str">
        <f t="shared" si="20"/>
        <v>ok</v>
      </c>
      <c r="AC106" s="218">
        <f t="shared" si="18"/>
        <v>0</v>
      </c>
    </row>
    <row r="107" spans="1:29" ht="46.15" customHeight="1" x14ac:dyDescent="0.2">
      <c r="A107" s="9">
        <v>83</v>
      </c>
      <c r="B107" s="191"/>
      <c r="C107" s="192"/>
      <c r="D107" s="193"/>
      <c r="E107" s="193"/>
      <c r="F107" s="193"/>
      <c r="G107" s="194"/>
      <c r="H107" s="203"/>
      <c r="I107" s="195"/>
      <c r="J107" s="195"/>
      <c r="K107" s="196"/>
      <c r="L107" s="196"/>
      <c r="M107" s="197">
        <v>0</v>
      </c>
      <c r="N107" s="197">
        <v>0</v>
      </c>
      <c r="O107" s="198">
        <f t="shared" si="11"/>
        <v>0</v>
      </c>
      <c r="P107" s="199"/>
      <c r="Q107" s="199"/>
      <c r="R107" s="258">
        <f t="shared" si="12"/>
        <v>0</v>
      </c>
      <c r="S107" s="200" t="str">
        <f t="shared" si="19"/>
        <v/>
      </c>
      <c r="T107" s="219" t="str">
        <f t="shared" si="13"/>
        <v>incomplet</v>
      </c>
      <c r="U107" s="200" t="str">
        <f t="shared" si="14"/>
        <v>effectif total non renseigné</v>
      </c>
      <c r="V107" s="200">
        <f t="shared" si="15"/>
        <v>0</v>
      </c>
      <c r="W107" s="253">
        <f t="shared" si="16"/>
        <v>0</v>
      </c>
      <c r="X107" s="200">
        <f t="shared" si="17"/>
        <v>0</v>
      </c>
      <c r="Y107" s="201"/>
      <c r="Z107" s="201"/>
      <c r="AA107" s="202"/>
      <c r="AB107" s="218" t="str">
        <f t="shared" si="20"/>
        <v>ok</v>
      </c>
      <c r="AC107" s="218">
        <f t="shared" si="18"/>
        <v>0</v>
      </c>
    </row>
    <row r="108" spans="1:29" ht="46.15" customHeight="1" x14ac:dyDescent="0.2">
      <c r="A108" s="9">
        <v>84</v>
      </c>
      <c r="B108" s="191"/>
      <c r="C108" s="192"/>
      <c r="D108" s="193"/>
      <c r="E108" s="193"/>
      <c r="F108" s="193"/>
      <c r="G108" s="194"/>
      <c r="H108" s="203"/>
      <c r="I108" s="195"/>
      <c r="J108" s="195"/>
      <c r="K108" s="196"/>
      <c r="L108" s="196"/>
      <c r="M108" s="197">
        <v>0</v>
      </c>
      <c r="N108" s="197">
        <v>0</v>
      </c>
      <c r="O108" s="198">
        <f t="shared" si="11"/>
        <v>0</v>
      </c>
      <c r="P108" s="199"/>
      <c r="Q108" s="199"/>
      <c r="R108" s="258">
        <f t="shared" si="12"/>
        <v>0</v>
      </c>
      <c r="S108" s="200" t="str">
        <f t="shared" si="19"/>
        <v/>
      </c>
      <c r="T108" s="219" t="str">
        <f t="shared" si="13"/>
        <v>incomplet</v>
      </c>
      <c r="U108" s="200" t="str">
        <f t="shared" si="14"/>
        <v>effectif total non renseigné</v>
      </c>
      <c r="V108" s="200">
        <f t="shared" si="15"/>
        <v>0</v>
      </c>
      <c r="W108" s="253">
        <f t="shared" si="16"/>
        <v>0</v>
      </c>
      <c r="X108" s="200">
        <f t="shared" si="17"/>
        <v>0</v>
      </c>
      <c r="Y108" s="201"/>
      <c r="Z108" s="201"/>
      <c r="AA108" s="202"/>
      <c r="AB108" s="218" t="str">
        <f t="shared" si="20"/>
        <v>ok</v>
      </c>
      <c r="AC108" s="218">
        <f t="shared" si="18"/>
        <v>0</v>
      </c>
    </row>
    <row r="109" spans="1:29" ht="46.15" customHeight="1" x14ac:dyDescent="0.2">
      <c r="A109" s="9">
        <v>85</v>
      </c>
      <c r="B109" s="191"/>
      <c r="C109" s="192"/>
      <c r="D109" s="193"/>
      <c r="E109" s="193"/>
      <c r="F109" s="193"/>
      <c r="G109" s="194"/>
      <c r="H109" s="203"/>
      <c r="I109" s="195"/>
      <c r="J109" s="195"/>
      <c r="K109" s="196"/>
      <c r="L109" s="196"/>
      <c r="M109" s="197">
        <v>0</v>
      </c>
      <c r="N109" s="197">
        <v>0</v>
      </c>
      <c r="O109" s="198">
        <f t="shared" si="11"/>
        <v>0</v>
      </c>
      <c r="P109" s="199"/>
      <c r="Q109" s="199"/>
      <c r="R109" s="258">
        <f t="shared" si="12"/>
        <v>0</v>
      </c>
      <c r="S109" s="200" t="str">
        <f t="shared" si="19"/>
        <v/>
      </c>
      <c r="T109" s="219" t="str">
        <f t="shared" si="13"/>
        <v>incomplet</v>
      </c>
      <c r="U109" s="200" t="str">
        <f t="shared" si="14"/>
        <v>effectif total non renseigné</v>
      </c>
      <c r="V109" s="200">
        <f t="shared" si="15"/>
        <v>0</v>
      </c>
      <c r="W109" s="253">
        <f t="shared" si="16"/>
        <v>0</v>
      </c>
      <c r="X109" s="200">
        <f t="shared" si="17"/>
        <v>0</v>
      </c>
      <c r="Y109" s="201"/>
      <c r="Z109" s="201"/>
      <c r="AA109" s="202"/>
      <c r="AB109" s="218" t="str">
        <f t="shared" si="20"/>
        <v>ok</v>
      </c>
      <c r="AC109" s="218">
        <f t="shared" si="18"/>
        <v>0</v>
      </c>
    </row>
    <row r="110" spans="1:29" ht="46.15" customHeight="1" x14ac:dyDescent="0.2">
      <c r="A110" s="9">
        <v>86</v>
      </c>
      <c r="B110" s="191"/>
      <c r="C110" s="192"/>
      <c r="D110" s="193"/>
      <c r="E110" s="193"/>
      <c r="F110" s="193"/>
      <c r="G110" s="194"/>
      <c r="H110" s="203"/>
      <c r="I110" s="195"/>
      <c r="J110" s="195"/>
      <c r="K110" s="196"/>
      <c r="L110" s="196"/>
      <c r="M110" s="197">
        <v>0</v>
      </c>
      <c r="N110" s="197">
        <v>0</v>
      </c>
      <c r="O110" s="198">
        <f t="shared" si="11"/>
        <v>0</v>
      </c>
      <c r="P110" s="199"/>
      <c r="Q110" s="199"/>
      <c r="R110" s="258">
        <f t="shared" si="12"/>
        <v>0</v>
      </c>
      <c r="S110" s="200" t="str">
        <f t="shared" si="19"/>
        <v/>
      </c>
      <c r="T110" s="219" t="str">
        <f t="shared" si="13"/>
        <v>incomplet</v>
      </c>
      <c r="U110" s="200" t="str">
        <f t="shared" si="14"/>
        <v>effectif total non renseigné</v>
      </c>
      <c r="V110" s="200">
        <f t="shared" si="15"/>
        <v>0</v>
      </c>
      <c r="W110" s="253">
        <f t="shared" si="16"/>
        <v>0</v>
      </c>
      <c r="X110" s="200">
        <f t="shared" si="17"/>
        <v>0</v>
      </c>
      <c r="Y110" s="201"/>
      <c r="Z110" s="201"/>
      <c r="AA110" s="202"/>
      <c r="AB110" s="218" t="str">
        <f t="shared" si="20"/>
        <v>ok</v>
      </c>
      <c r="AC110" s="218">
        <f t="shared" si="18"/>
        <v>0</v>
      </c>
    </row>
    <row r="111" spans="1:29" ht="46.15" customHeight="1" x14ac:dyDescent="0.2">
      <c r="A111" s="9">
        <v>87</v>
      </c>
      <c r="B111" s="191"/>
      <c r="C111" s="192"/>
      <c r="D111" s="193"/>
      <c r="E111" s="193"/>
      <c r="F111" s="193"/>
      <c r="G111" s="194"/>
      <c r="H111" s="203"/>
      <c r="I111" s="195"/>
      <c r="J111" s="195"/>
      <c r="K111" s="196"/>
      <c r="L111" s="196"/>
      <c r="M111" s="197">
        <v>0</v>
      </c>
      <c r="N111" s="197">
        <v>0</v>
      </c>
      <c r="O111" s="198">
        <f t="shared" si="11"/>
        <v>0</v>
      </c>
      <c r="P111" s="199"/>
      <c r="Q111" s="199"/>
      <c r="R111" s="258">
        <f t="shared" si="12"/>
        <v>0</v>
      </c>
      <c r="S111" s="200" t="str">
        <f t="shared" si="19"/>
        <v/>
      </c>
      <c r="T111" s="219" t="str">
        <f t="shared" si="13"/>
        <v>incomplet</v>
      </c>
      <c r="U111" s="200" t="str">
        <f t="shared" si="14"/>
        <v>effectif total non renseigné</v>
      </c>
      <c r="V111" s="200">
        <f t="shared" si="15"/>
        <v>0</v>
      </c>
      <c r="W111" s="253">
        <f t="shared" si="16"/>
        <v>0</v>
      </c>
      <c r="X111" s="200">
        <f t="shared" si="17"/>
        <v>0</v>
      </c>
      <c r="Y111" s="201"/>
      <c r="Z111" s="201"/>
      <c r="AA111" s="202"/>
      <c r="AB111" s="218" t="str">
        <f t="shared" si="20"/>
        <v>ok</v>
      </c>
      <c r="AC111" s="218">
        <f t="shared" si="18"/>
        <v>0</v>
      </c>
    </row>
    <row r="112" spans="1:29" ht="46.15" customHeight="1" x14ac:dyDescent="0.2">
      <c r="A112" s="9">
        <v>88</v>
      </c>
      <c r="B112" s="191"/>
      <c r="C112" s="192"/>
      <c r="D112" s="193"/>
      <c r="E112" s="193"/>
      <c r="F112" s="193"/>
      <c r="G112" s="194"/>
      <c r="H112" s="203"/>
      <c r="I112" s="195"/>
      <c r="J112" s="195"/>
      <c r="K112" s="196"/>
      <c r="L112" s="196"/>
      <c r="M112" s="197">
        <v>0</v>
      </c>
      <c r="N112" s="197">
        <v>0</v>
      </c>
      <c r="O112" s="198">
        <f t="shared" si="11"/>
        <v>0</v>
      </c>
      <c r="P112" s="199"/>
      <c r="Q112" s="199"/>
      <c r="R112" s="258">
        <f t="shared" si="12"/>
        <v>0</v>
      </c>
      <c r="S112" s="200" t="str">
        <f t="shared" si="19"/>
        <v/>
      </c>
      <c r="T112" s="219" t="str">
        <f t="shared" si="13"/>
        <v>incomplet</v>
      </c>
      <c r="U112" s="200" t="str">
        <f t="shared" si="14"/>
        <v>effectif total non renseigné</v>
      </c>
      <c r="V112" s="200">
        <f t="shared" si="15"/>
        <v>0</v>
      </c>
      <c r="W112" s="253">
        <f t="shared" si="16"/>
        <v>0</v>
      </c>
      <c r="X112" s="200">
        <f t="shared" si="17"/>
        <v>0</v>
      </c>
      <c r="Y112" s="201"/>
      <c r="Z112" s="201"/>
      <c r="AA112" s="202"/>
      <c r="AB112" s="218" t="str">
        <f t="shared" si="20"/>
        <v>ok</v>
      </c>
      <c r="AC112" s="218">
        <f t="shared" si="18"/>
        <v>0</v>
      </c>
    </row>
    <row r="113" spans="1:29" ht="46.15" customHeight="1" x14ac:dyDescent="0.2">
      <c r="A113" s="9">
        <v>89</v>
      </c>
      <c r="B113" s="191"/>
      <c r="C113" s="192"/>
      <c r="D113" s="193"/>
      <c r="E113" s="193"/>
      <c r="F113" s="193"/>
      <c r="G113" s="194"/>
      <c r="H113" s="203"/>
      <c r="I113" s="195"/>
      <c r="J113" s="195"/>
      <c r="K113" s="196"/>
      <c r="L113" s="196"/>
      <c r="M113" s="197">
        <v>0</v>
      </c>
      <c r="N113" s="197">
        <v>0</v>
      </c>
      <c r="O113" s="198">
        <f t="shared" si="11"/>
        <v>0</v>
      </c>
      <c r="P113" s="199"/>
      <c r="Q113" s="199"/>
      <c r="R113" s="258">
        <f t="shared" si="12"/>
        <v>0</v>
      </c>
      <c r="S113" s="200" t="str">
        <f t="shared" si="19"/>
        <v/>
      </c>
      <c r="T113" s="219" t="str">
        <f t="shared" si="13"/>
        <v>incomplet</v>
      </c>
      <c r="U113" s="200" t="str">
        <f t="shared" si="14"/>
        <v>effectif total non renseigné</v>
      </c>
      <c r="V113" s="200">
        <f t="shared" si="15"/>
        <v>0</v>
      </c>
      <c r="W113" s="253">
        <f t="shared" si="16"/>
        <v>0</v>
      </c>
      <c r="X113" s="200">
        <f t="shared" si="17"/>
        <v>0</v>
      </c>
      <c r="Y113" s="201"/>
      <c r="Z113" s="201"/>
      <c r="AA113" s="202"/>
      <c r="AB113" s="218" t="str">
        <f t="shared" si="20"/>
        <v>ok</v>
      </c>
      <c r="AC113" s="218">
        <f t="shared" si="18"/>
        <v>0</v>
      </c>
    </row>
    <row r="114" spans="1:29" ht="46.15" customHeight="1" x14ac:dyDescent="0.2">
      <c r="A114" s="9">
        <v>90</v>
      </c>
      <c r="B114" s="191"/>
      <c r="C114" s="192"/>
      <c r="D114" s="193"/>
      <c r="E114" s="193"/>
      <c r="F114" s="193"/>
      <c r="G114" s="194"/>
      <c r="H114" s="203"/>
      <c r="I114" s="195"/>
      <c r="J114" s="195"/>
      <c r="K114" s="196"/>
      <c r="L114" s="196"/>
      <c r="M114" s="197">
        <v>0</v>
      </c>
      <c r="N114" s="197">
        <v>0</v>
      </c>
      <c r="O114" s="198">
        <f t="shared" si="11"/>
        <v>0</v>
      </c>
      <c r="P114" s="199"/>
      <c r="Q114" s="199"/>
      <c r="R114" s="258">
        <f t="shared" si="12"/>
        <v>0</v>
      </c>
      <c r="S114" s="200" t="str">
        <f t="shared" si="19"/>
        <v/>
      </c>
      <c r="T114" s="219" t="str">
        <f t="shared" si="13"/>
        <v>incomplet</v>
      </c>
      <c r="U114" s="200" t="str">
        <f t="shared" si="14"/>
        <v>effectif total non renseigné</v>
      </c>
      <c r="V114" s="200">
        <f t="shared" si="15"/>
        <v>0</v>
      </c>
      <c r="W114" s="253">
        <f t="shared" si="16"/>
        <v>0</v>
      </c>
      <c r="X114" s="200">
        <f t="shared" si="17"/>
        <v>0</v>
      </c>
      <c r="Y114" s="201"/>
      <c r="Z114" s="201"/>
      <c r="AA114" s="202"/>
      <c r="AB114" s="218" t="str">
        <f t="shared" si="20"/>
        <v>ok</v>
      </c>
      <c r="AC114" s="218">
        <f t="shared" si="18"/>
        <v>0</v>
      </c>
    </row>
    <row r="115" spans="1:29" ht="46.15" customHeight="1" x14ac:dyDescent="0.2">
      <c r="A115" s="9">
        <v>91</v>
      </c>
      <c r="B115" s="191"/>
      <c r="C115" s="192"/>
      <c r="D115" s="193"/>
      <c r="E115" s="193"/>
      <c r="F115" s="193"/>
      <c r="G115" s="194"/>
      <c r="H115" s="203"/>
      <c r="I115" s="195"/>
      <c r="J115" s="195"/>
      <c r="K115" s="196"/>
      <c r="L115" s="196"/>
      <c r="M115" s="197">
        <v>0</v>
      </c>
      <c r="N115" s="197">
        <v>0</v>
      </c>
      <c r="O115" s="198">
        <f t="shared" si="11"/>
        <v>0</v>
      </c>
      <c r="P115" s="199"/>
      <c r="Q115" s="199"/>
      <c r="R115" s="258">
        <f t="shared" si="12"/>
        <v>0</v>
      </c>
      <c r="S115" s="200" t="str">
        <f t="shared" si="19"/>
        <v/>
      </c>
      <c r="T115" s="219" t="str">
        <f t="shared" si="13"/>
        <v>incomplet</v>
      </c>
      <c r="U115" s="200" t="str">
        <f t="shared" si="14"/>
        <v>effectif total non renseigné</v>
      </c>
      <c r="V115" s="200">
        <f t="shared" si="15"/>
        <v>0</v>
      </c>
      <c r="W115" s="253">
        <f t="shared" si="16"/>
        <v>0</v>
      </c>
      <c r="X115" s="200">
        <f t="shared" si="17"/>
        <v>0</v>
      </c>
      <c r="Y115" s="201"/>
      <c r="Z115" s="201"/>
      <c r="AA115" s="202"/>
      <c r="AB115" s="218" t="str">
        <f t="shared" si="20"/>
        <v>ok</v>
      </c>
      <c r="AC115" s="218">
        <f t="shared" si="18"/>
        <v>0</v>
      </c>
    </row>
    <row r="116" spans="1:29" ht="46.15" customHeight="1" x14ac:dyDescent="0.2">
      <c r="A116" s="9">
        <v>92</v>
      </c>
      <c r="B116" s="191"/>
      <c r="C116" s="192"/>
      <c r="D116" s="193"/>
      <c r="E116" s="193"/>
      <c r="F116" s="193"/>
      <c r="G116" s="194"/>
      <c r="H116" s="203"/>
      <c r="I116" s="195"/>
      <c r="J116" s="195"/>
      <c r="K116" s="196"/>
      <c r="L116" s="196"/>
      <c r="M116" s="197">
        <v>0</v>
      </c>
      <c r="N116" s="197">
        <v>0</v>
      </c>
      <c r="O116" s="198">
        <f t="shared" si="11"/>
        <v>0</v>
      </c>
      <c r="P116" s="199"/>
      <c r="Q116" s="199"/>
      <c r="R116" s="258">
        <f t="shared" si="12"/>
        <v>0</v>
      </c>
      <c r="S116" s="200" t="str">
        <f t="shared" si="19"/>
        <v/>
      </c>
      <c r="T116" s="219" t="str">
        <f t="shared" si="13"/>
        <v>incomplet</v>
      </c>
      <c r="U116" s="200" t="str">
        <f t="shared" si="14"/>
        <v>effectif total non renseigné</v>
      </c>
      <c r="V116" s="200">
        <f t="shared" si="15"/>
        <v>0</v>
      </c>
      <c r="W116" s="253">
        <f t="shared" si="16"/>
        <v>0</v>
      </c>
      <c r="X116" s="200">
        <f t="shared" si="17"/>
        <v>0</v>
      </c>
      <c r="Y116" s="201"/>
      <c r="Z116" s="201"/>
      <c r="AA116" s="202"/>
      <c r="AB116" s="218" t="str">
        <f t="shared" si="20"/>
        <v>ok</v>
      </c>
      <c r="AC116" s="218">
        <f t="shared" si="18"/>
        <v>0</v>
      </c>
    </row>
    <row r="117" spans="1:29" ht="46.15" customHeight="1" x14ac:dyDescent="0.2">
      <c r="A117" s="9">
        <v>93</v>
      </c>
      <c r="B117" s="191"/>
      <c r="C117" s="192"/>
      <c r="D117" s="193"/>
      <c r="E117" s="193"/>
      <c r="F117" s="193"/>
      <c r="G117" s="194"/>
      <c r="H117" s="203"/>
      <c r="I117" s="195"/>
      <c r="J117" s="195"/>
      <c r="K117" s="196"/>
      <c r="L117" s="196"/>
      <c r="M117" s="197">
        <v>0</v>
      </c>
      <c r="N117" s="197">
        <v>0</v>
      </c>
      <c r="O117" s="198">
        <f t="shared" si="11"/>
        <v>0</v>
      </c>
      <c r="P117" s="199"/>
      <c r="Q117" s="199"/>
      <c r="R117" s="258">
        <f t="shared" si="12"/>
        <v>0</v>
      </c>
      <c r="S117" s="200" t="str">
        <f t="shared" si="19"/>
        <v/>
      </c>
      <c r="T117" s="219" t="str">
        <f t="shared" si="13"/>
        <v>incomplet</v>
      </c>
      <c r="U117" s="200" t="str">
        <f t="shared" si="14"/>
        <v>effectif total non renseigné</v>
      </c>
      <c r="V117" s="200">
        <f t="shared" si="15"/>
        <v>0</v>
      </c>
      <c r="W117" s="253">
        <f t="shared" si="16"/>
        <v>0</v>
      </c>
      <c r="X117" s="200">
        <f t="shared" si="17"/>
        <v>0</v>
      </c>
      <c r="Y117" s="201"/>
      <c r="Z117" s="201"/>
      <c r="AA117" s="202"/>
      <c r="AB117" s="218" t="str">
        <f t="shared" si="20"/>
        <v>ok</v>
      </c>
      <c r="AC117" s="218">
        <f t="shared" si="18"/>
        <v>0</v>
      </c>
    </row>
    <row r="118" spans="1:29" ht="46.15" customHeight="1" x14ac:dyDescent="0.2">
      <c r="A118" s="9">
        <v>94</v>
      </c>
      <c r="B118" s="191"/>
      <c r="C118" s="192"/>
      <c r="D118" s="193"/>
      <c r="E118" s="193"/>
      <c r="F118" s="193"/>
      <c r="G118" s="194"/>
      <c r="H118" s="203"/>
      <c r="I118" s="195"/>
      <c r="J118" s="195"/>
      <c r="K118" s="196"/>
      <c r="L118" s="196"/>
      <c r="M118" s="197">
        <v>0</v>
      </c>
      <c r="N118" s="197">
        <v>0</v>
      </c>
      <c r="O118" s="198">
        <f t="shared" si="11"/>
        <v>0</v>
      </c>
      <c r="P118" s="199"/>
      <c r="Q118" s="199"/>
      <c r="R118" s="258">
        <f t="shared" si="12"/>
        <v>0</v>
      </c>
      <c r="S118" s="200" t="str">
        <f t="shared" si="19"/>
        <v/>
      </c>
      <c r="T118" s="219" t="str">
        <f t="shared" si="13"/>
        <v>incomplet</v>
      </c>
      <c r="U118" s="200" t="str">
        <f t="shared" si="14"/>
        <v>effectif total non renseigné</v>
      </c>
      <c r="V118" s="200">
        <f t="shared" si="15"/>
        <v>0</v>
      </c>
      <c r="W118" s="253">
        <f t="shared" si="16"/>
        <v>0</v>
      </c>
      <c r="X118" s="200">
        <f t="shared" si="17"/>
        <v>0</v>
      </c>
      <c r="Y118" s="201"/>
      <c r="Z118" s="201"/>
      <c r="AA118" s="202"/>
      <c r="AB118" s="218" t="str">
        <f t="shared" si="20"/>
        <v>ok</v>
      </c>
      <c r="AC118" s="218">
        <f t="shared" si="18"/>
        <v>0</v>
      </c>
    </row>
    <row r="119" spans="1:29" ht="46.15" customHeight="1" x14ac:dyDescent="0.2">
      <c r="A119" s="9">
        <v>95</v>
      </c>
      <c r="B119" s="191"/>
      <c r="C119" s="192"/>
      <c r="D119" s="193"/>
      <c r="E119" s="193"/>
      <c r="F119" s="193"/>
      <c r="G119" s="194"/>
      <c r="H119" s="203"/>
      <c r="I119" s="195"/>
      <c r="J119" s="195"/>
      <c r="K119" s="196"/>
      <c r="L119" s="196"/>
      <c r="M119" s="197">
        <v>0</v>
      </c>
      <c r="N119" s="197">
        <v>0</v>
      </c>
      <c r="O119" s="198">
        <f t="shared" si="11"/>
        <v>0</v>
      </c>
      <c r="P119" s="199"/>
      <c r="Q119" s="199"/>
      <c r="R119" s="258">
        <f t="shared" si="12"/>
        <v>0</v>
      </c>
      <c r="S119" s="200" t="str">
        <f t="shared" si="19"/>
        <v/>
      </c>
      <c r="T119" s="219" t="str">
        <f t="shared" si="13"/>
        <v>incomplet</v>
      </c>
      <c r="U119" s="200" t="str">
        <f t="shared" si="14"/>
        <v>effectif total non renseigné</v>
      </c>
      <c r="V119" s="200">
        <f t="shared" si="15"/>
        <v>0</v>
      </c>
      <c r="W119" s="253">
        <f t="shared" si="16"/>
        <v>0</v>
      </c>
      <c r="X119" s="200">
        <f t="shared" si="17"/>
        <v>0</v>
      </c>
      <c r="Y119" s="201"/>
      <c r="Z119" s="201"/>
      <c r="AA119" s="202"/>
      <c r="AB119" s="218" t="str">
        <f t="shared" si="20"/>
        <v>ok</v>
      </c>
      <c r="AC119" s="218">
        <f t="shared" si="18"/>
        <v>0</v>
      </c>
    </row>
    <row r="120" spans="1:29" ht="46.15" customHeight="1" x14ac:dyDescent="0.2">
      <c r="A120" s="9">
        <v>96</v>
      </c>
      <c r="B120" s="191"/>
      <c r="C120" s="192"/>
      <c r="D120" s="193"/>
      <c r="E120" s="193"/>
      <c r="F120" s="193"/>
      <c r="G120" s="194"/>
      <c r="H120" s="203"/>
      <c r="I120" s="195"/>
      <c r="J120" s="195"/>
      <c r="K120" s="196"/>
      <c r="L120" s="196"/>
      <c r="M120" s="197">
        <v>0</v>
      </c>
      <c r="N120" s="197">
        <v>0</v>
      </c>
      <c r="O120" s="198">
        <f t="shared" si="11"/>
        <v>0</v>
      </c>
      <c r="P120" s="199"/>
      <c r="Q120" s="199"/>
      <c r="R120" s="258">
        <f t="shared" si="12"/>
        <v>0</v>
      </c>
      <c r="S120" s="200" t="str">
        <f t="shared" si="19"/>
        <v/>
      </c>
      <c r="T120" s="219" t="str">
        <f t="shared" si="13"/>
        <v>incomplet</v>
      </c>
      <c r="U120" s="200" t="str">
        <f t="shared" si="14"/>
        <v>effectif total non renseigné</v>
      </c>
      <c r="V120" s="200">
        <f t="shared" si="15"/>
        <v>0</v>
      </c>
      <c r="W120" s="253">
        <f t="shared" si="16"/>
        <v>0</v>
      </c>
      <c r="X120" s="200">
        <f t="shared" si="17"/>
        <v>0</v>
      </c>
      <c r="Y120" s="201"/>
      <c r="Z120" s="201"/>
      <c r="AA120" s="202"/>
      <c r="AB120" s="218" t="str">
        <f t="shared" si="20"/>
        <v>ok</v>
      </c>
      <c r="AC120" s="218">
        <f t="shared" si="18"/>
        <v>0</v>
      </c>
    </row>
    <row r="121" spans="1:29" ht="46.15" customHeight="1" x14ac:dyDescent="0.2">
      <c r="A121" s="9">
        <v>97</v>
      </c>
      <c r="B121" s="191"/>
      <c r="C121" s="192"/>
      <c r="D121" s="193"/>
      <c r="E121" s="193"/>
      <c r="F121" s="193"/>
      <c r="G121" s="194"/>
      <c r="H121" s="203"/>
      <c r="I121" s="195"/>
      <c r="J121" s="195"/>
      <c r="K121" s="196"/>
      <c r="L121" s="196"/>
      <c r="M121" s="197">
        <v>0</v>
      </c>
      <c r="N121" s="197">
        <v>0</v>
      </c>
      <c r="O121" s="198">
        <f t="shared" si="11"/>
        <v>0</v>
      </c>
      <c r="P121" s="199"/>
      <c r="Q121" s="199"/>
      <c r="R121" s="258">
        <f t="shared" si="12"/>
        <v>0</v>
      </c>
      <c r="S121" s="200" t="str">
        <f t="shared" si="19"/>
        <v/>
      </c>
      <c r="T121" s="219" t="str">
        <f t="shared" si="13"/>
        <v>incomplet</v>
      </c>
      <c r="U121" s="200" t="str">
        <f t="shared" si="14"/>
        <v>effectif total non renseigné</v>
      </c>
      <c r="V121" s="200">
        <f t="shared" si="15"/>
        <v>0</v>
      </c>
      <c r="W121" s="253">
        <f t="shared" si="16"/>
        <v>0</v>
      </c>
      <c r="X121" s="200">
        <f t="shared" si="17"/>
        <v>0</v>
      </c>
      <c r="Y121" s="201"/>
      <c r="Z121" s="201"/>
      <c r="AA121" s="202"/>
      <c r="AB121" s="218" t="str">
        <f t="shared" si="20"/>
        <v>ok</v>
      </c>
      <c r="AC121" s="218">
        <f t="shared" si="18"/>
        <v>0</v>
      </c>
    </row>
    <row r="122" spans="1:29" ht="46.15" customHeight="1" x14ac:dyDescent="0.2">
      <c r="A122" s="9">
        <v>98</v>
      </c>
      <c r="B122" s="191"/>
      <c r="C122" s="192"/>
      <c r="D122" s="193"/>
      <c r="E122" s="193"/>
      <c r="F122" s="193"/>
      <c r="G122" s="194"/>
      <c r="H122" s="203"/>
      <c r="I122" s="195"/>
      <c r="J122" s="195"/>
      <c r="K122" s="196"/>
      <c r="L122" s="196"/>
      <c r="M122" s="197">
        <v>0</v>
      </c>
      <c r="N122" s="197">
        <v>0</v>
      </c>
      <c r="O122" s="198">
        <f t="shared" si="11"/>
        <v>0</v>
      </c>
      <c r="P122" s="199"/>
      <c r="Q122" s="199"/>
      <c r="R122" s="258">
        <f t="shared" si="12"/>
        <v>0</v>
      </c>
      <c r="S122" s="200" t="str">
        <f t="shared" si="19"/>
        <v/>
      </c>
      <c r="T122" s="219" t="str">
        <f t="shared" si="13"/>
        <v>incomplet</v>
      </c>
      <c r="U122" s="200" t="str">
        <f t="shared" si="14"/>
        <v>effectif total non renseigné</v>
      </c>
      <c r="V122" s="200">
        <f t="shared" si="15"/>
        <v>0</v>
      </c>
      <c r="W122" s="253">
        <f t="shared" si="16"/>
        <v>0</v>
      </c>
      <c r="X122" s="200">
        <f t="shared" si="17"/>
        <v>0</v>
      </c>
      <c r="Y122" s="201"/>
      <c r="Z122" s="201"/>
      <c r="AA122" s="202"/>
      <c r="AB122" s="218" t="str">
        <f t="shared" si="20"/>
        <v>ok</v>
      </c>
      <c r="AC122" s="218">
        <f t="shared" si="18"/>
        <v>0</v>
      </c>
    </row>
    <row r="123" spans="1:29" ht="46.15" customHeight="1" x14ac:dyDescent="0.2">
      <c r="A123" s="9">
        <v>99</v>
      </c>
      <c r="B123" s="191"/>
      <c r="C123" s="192"/>
      <c r="D123" s="193"/>
      <c r="E123" s="193"/>
      <c r="F123" s="193"/>
      <c r="G123" s="194"/>
      <c r="H123" s="203"/>
      <c r="I123" s="195"/>
      <c r="J123" s="195"/>
      <c r="K123" s="196"/>
      <c r="L123" s="196"/>
      <c r="M123" s="197">
        <v>0</v>
      </c>
      <c r="N123" s="197">
        <v>0</v>
      </c>
      <c r="O123" s="198">
        <f t="shared" si="11"/>
        <v>0</v>
      </c>
      <c r="P123" s="199"/>
      <c r="Q123" s="199"/>
      <c r="R123" s="258">
        <f t="shared" si="12"/>
        <v>0</v>
      </c>
      <c r="S123" s="200" t="str">
        <f t="shared" si="19"/>
        <v/>
      </c>
      <c r="T123" s="219" t="str">
        <f t="shared" si="13"/>
        <v>incomplet</v>
      </c>
      <c r="U123" s="200" t="str">
        <f t="shared" si="14"/>
        <v>effectif total non renseigné</v>
      </c>
      <c r="V123" s="200">
        <f t="shared" si="15"/>
        <v>0</v>
      </c>
      <c r="W123" s="253">
        <f t="shared" si="16"/>
        <v>0</v>
      </c>
      <c r="X123" s="200">
        <f t="shared" si="17"/>
        <v>0</v>
      </c>
      <c r="Y123" s="201"/>
      <c r="Z123" s="201"/>
      <c r="AA123" s="202"/>
      <c r="AB123" s="218" t="str">
        <f t="shared" si="20"/>
        <v>ok</v>
      </c>
      <c r="AC123" s="218">
        <f t="shared" si="18"/>
        <v>0</v>
      </c>
    </row>
    <row r="124" spans="1:29" ht="46.15" customHeight="1" x14ac:dyDescent="0.2">
      <c r="A124" s="9">
        <v>100</v>
      </c>
      <c r="B124" s="191"/>
      <c r="C124" s="192"/>
      <c r="D124" s="193"/>
      <c r="E124" s="193"/>
      <c r="F124" s="193"/>
      <c r="G124" s="194"/>
      <c r="H124" s="203"/>
      <c r="I124" s="195"/>
      <c r="J124" s="195"/>
      <c r="K124" s="196"/>
      <c r="L124" s="196"/>
      <c r="M124" s="197">
        <v>0</v>
      </c>
      <c r="N124" s="197">
        <v>0</v>
      </c>
      <c r="O124" s="198">
        <f t="shared" si="11"/>
        <v>0</v>
      </c>
      <c r="P124" s="199"/>
      <c r="Q124" s="199"/>
      <c r="R124" s="258">
        <f t="shared" si="12"/>
        <v>0</v>
      </c>
      <c r="S124" s="200" t="str">
        <f t="shared" si="19"/>
        <v/>
      </c>
      <c r="T124" s="219" t="str">
        <f t="shared" si="13"/>
        <v>incomplet</v>
      </c>
      <c r="U124" s="200" t="str">
        <f t="shared" si="14"/>
        <v>effectif total non renseigné</v>
      </c>
      <c r="V124" s="200">
        <f t="shared" si="15"/>
        <v>0</v>
      </c>
      <c r="W124" s="253">
        <f t="shared" si="16"/>
        <v>0</v>
      </c>
      <c r="X124" s="200">
        <f t="shared" si="17"/>
        <v>0</v>
      </c>
      <c r="Y124" s="201"/>
      <c r="Z124" s="201"/>
      <c r="AA124" s="202"/>
      <c r="AB124" s="218" t="str">
        <f t="shared" si="20"/>
        <v>ok</v>
      </c>
      <c r="AC124" s="218">
        <f t="shared" si="18"/>
        <v>0</v>
      </c>
    </row>
    <row r="125" spans="1:29" ht="46.15" customHeight="1" x14ac:dyDescent="0.2">
      <c r="A125" s="9">
        <v>101</v>
      </c>
      <c r="B125" s="191"/>
      <c r="C125" s="192"/>
      <c r="D125" s="193"/>
      <c r="E125" s="193"/>
      <c r="F125" s="193"/>
      <c r="G125" s="194"/>
      <c r="H125" s="203"/>
      <c r="I125" s="195"/>
      <c r="J125" s="195"/>
      <c r="K125" s="196"/>
      <c r="L125" s="196"/>
      <c r="M125" s="197">
        <v>0</v>
      </c>
      <c r="N125" s="197">
        <v>0</v>
      </c>
      <c r="O125" s="198">
        <f t="shared" si="11"/>
        <v>0</v>
      </c>
      <c r="P125" s="199"/>
      <c r="Q125" s="199"/>
      <c r="R125" s="258">
        <f t="shared" si="12"/>
        <v>0</v>
      </c>
      <c r="S125" s="200" t="str">
        <f t="shared" si="19"/>
        <v/>
      </c>
      <c r="T125" s="219" t="str">
        <f t="shared" si="13"/>
        <v>incomplet</v>
      </c>
      <c r="U125" s="200" t="str">
        <f t="shared" si="14"/>
        <v>effectif total non renseigné</v>
      </c>
      <c r="V125" s="200">
        <f t="shared" si="15"/>
        <v>0</v>
      </c>
      <c r="W125" s="253">
        <f t="shared" si="16"/>
        <v>0</v>
      </c>
      <c r="X125" s="200">
        <f t="shared" si="17"/>
        <v>0</v>
      </c>
      <c r="Y125" s="201"/>
      <c r="Z125" s="201"/>
      <c r="AA125" s="202"/>
      <c r="AB125" s="218" t="str">
        <f t="shared" si="20"/>
        <v>ok</v>
      </c>
      <c r="AC125" s="218">
        <f t="shared" si="18"/>
        <v>0</v>
      </c>
    </row>
    <row r="126" spans="1:29" ht="46.15" customHeight="1" x14ac:dyDescent="0.2">
      <c r="A126" s="9">
        <v>102</v>
      </c>
      <c r="B126" s="191"/>
      <c r="C126" s="192"/>
      <c r="D126" s="193"/>
      <c r="E126" s="193"/>
      <c r="F126" s="193"/>
      <c r="G126" s="194"/>
      <c r="H126" s="203"/>
      <c r="I126" s="195"/>
      <c r="J126" s="195"/>
      <c r="K126" s="196"/>
      <c r="L126" s="196"/>
      <c r="M126" s="197">
        <v>0</v>
      </c>
      <c r="N126" s="197">
        <v>0</v>
      </c>
      <c r="O126" s="198">
        <f t="shared" si="11"/>
        <v>0</v>
      </c>
      <c r="P126" s="199"/>
      <c r="Q126" s="199"/>
      <c r="R126" s="258">
        <f t="shared" si="12"/>
        <v>0</v>
      </c>
      <c r="S126" s="200" t="str">
        <f t="shared" si="19"/>
        <v/>
      </c>
      <c r="T126" s="219" t="str">
        <f t="shared" si="13"/>
        <v>incomplet</v>
      </c>
      <c r="U126" s="200" t="str">
        <f t="shared" si="14"/>
        <v>effectif total non renseigné</v>
      </c>
      <c r="V126" s="200">
        <f t="shared" si="15"/>
        <v>0</v>
      </c>
      <c r="W126" s="253">
        <f t="shared" si="16"/>
        <v>0</v>
      </c>
      <c r="X126" s="200">
        <f t="shared" si="17"/>
        <v>0</v>
      </c>
      <c r="Y126" s="201"/>
      <c r="Z126" s="201"/>
      <c r="AA126" s="202"/>
      <c r="AB126" s="218" t="str">
        <f t="shared" si="20"/>
        <v>ok</v>
      </c>
      <c r="AC126" s="218">
        <f t="shared" si="18"/>
        <v>0</v>
      </c>
    </row>
    <row r="127" spans="1:29" ht="46.15" customHeight="1" x14ac:dyDescent="0.2">
      <c r="A127" s="9">
        <v>103</v>
      </c>
      <c r="B127" s="191"/>
      <c r="C127" s="192"/>
      <c r="D127" s="193"/>
      <c r="E127" s="193"/>
      <c r="F127" s="193"/>
      <c r="G127" s="194"/>
      <c r="H127" s="203"/>
      <c r="I127" s="195"/>
      <c r="J127" s="195"/>
      <c r="K127" s="196"/>
      <c r="L127" s="196"/>
      <c r="M127" s="197">
        <v>0</v>
      </c>
      <c r="N127" s="197">
        <v>0</v>
      </c>
      <c r="O127" s="198">
        <f t="shared" si="11"/>
        <v>0</v>
      </c>
      <c r="P127" s="199"/>
      <c r="Q127" s="199"/>
      <c r="R127" s="258">
        <f t="shared" si="12"/>
        <v>0</v>
      </c>
      <c r="S127" s="200" t="str">
        <f t="shared" si="19"/>
        <v/>
      </c>
      <c r="T127" s="219" t="str">
        <f t="shared" si="13"/>
        <v>incomplet</v>
      </c>
      <c r="U127" s="200" t="str">
        <f t="shared" si="14"/>
        <v>effectif total non renseigné</v>
      </c>
      <c r="V127" s="200">
        <f t="shared" si="15"/>
        <v>0</v>
      </c>
      <c r="W127" s="253">
        <f t="shared" si="16"/>
        <v>0</v>
      </c>
      <c r="X127" s="200">
        <f t="shared" si="17"/>
        <v>0</v>
      </c>
      <c r="Y127" s="201"/>
      <c r="Z127" s="201"/>
      <c r="AA127" s="202"/>
      <c r="AB127" s="218" t="str">
        <f t="shared" si="20"/>
        <v>ok</v>
      </c>
      <c r="AC127" s="218">
        <f t="shared" si="18"/>
        <v>0</v>
      </c>
    </row>
    <row r="128" spans="1:29" ht="46.15" customHeight="1" x14ac:dyDescent="0.2">
      <c r="A128" s="9">
        <v>104</v>
      </c>
      <c r="B128" s="191"/>
      <c r="C128" s="192"/>
      <c r="D128" s="193"/>
      <c r="E128" s="193"/>
      <c r="F128" s="193"/>
      <c r="G128" s="194"/>
      <c r="H128" s="203"/>
      <c r="I128" s="195"/>
      <c r="J128" s="195"/>
      <c r="K128" s="196"/>
      <c r="L128" s="196"/>
      <c r="M128" s="197">
        <v>0</v>
      </c>
      <c r="N128" s="197">
        <v>0</v>
      </c>
      <c r="O128" s="198">
        <f t="shared" si="11"/>
        <v>0</v>
      </c>
      <c r="P128" s="199"/>
      <c r="Q128" s="199"/>
      <c r="R128" s="258">
        <f t="shared" si="12"/>
        <v>0</v>
      </c>
      <c r="S128" s="200" t="str">
        <f t="shared" si="19"/>
        <v/>
      </c>
      <c r="T128" s="219" t="str">
        <f t="shared" si="13"/>
        <v>incomplet</v>
      </c>
      <c r="U128" s="200" t="str">
        <f t="shared" si="14"/>
        <v>effectif total non renseigné</v>
      </c>
      <c r="V128" s="200">
        <f t="shared" si="15"/>
        <v>0</v>
      </c>
      <c r="W128" s="253">
        <f t="shared" si="16"/>
        <v>0</v>
      </c>
      <c r="X128" s="200">
        <f t="shared" si="17"/>
        <v>0</v>
      </c>
      <c r="Y128" s="201"/>
      <c r="Z128" s="201"/>
      <c r="AA128" s="202"/>
      <c r="AB128" s="218" t="str">
        <f t="shared" si="20"/>
        <v>ok</v>
      </c>
      <c r="AC128" s="218">
        <f t="shared" si="18"/>
        <v>0</v>
      </c>
    </row>
    <row r="129" spans="1:29" ht="46.15" customHeight="1" x14ac:dyDescent="0.2">
      <c r="A129" s="9">
        <v>105</v>
      </c>
      <c r="B129" s="191"/>
      <c r="C129" s="192"/>
      <c r="D129" s="193"/>
      <c r="E129" s="193"/>
      <c r="F129" s="193"/>
      <c r="G129" s="194"/>
      <c r="H129" s="203"/>
      <c r="I129" s="195"/>
      <c r="J129" s="195"/>
      <c r="K129" s="196"/>
      <c r="L129" s="196"/>
      <c r="M129" s="197">
        <v>0</v>
      </c>
      <c r="N129" s="197">
        <v>0</v>
      </c>
      <c r="O129" s="198">
        <f t="shared" si="11"/>
        <v>0</v>
      </c>
      <c r="P129" s="199"/>
      <c r="Q129" s="199"/>
      <c r="R129" s="258">
        <f t="shared" si="12"/>
        <v>0</v>
      </c>
      <c r="S129" s="200" t="str">
        <f t="shared" si="19"/>
        <v/>
      </c>
      <c r="T129" s="219" t="str">
        <f t="shared" si="13"/>
        <v>incomplet</v>
      </c>
      <c r="U129" s="200" t="str">
        <f t="shared" si="14"/>
        <v>effectif total non renseigné</v>
      </c>
      <c r="V129" s="200">
        <f t="shared" si="15"/>
        <v>0</v>
      </c>
      <c r="W129" s="253">
        <f t="shared" si="16"/>
        <v>0</v>
      </c>
      <c r="X129" s="200">
        <f t="shared" si="17"/>
        <v>0</v>
      </c>
      <c r="Y129" s="201"/>
      <c r="Z129" s="201"/>
      <c r="AA129" s="202"/>
      <c r="AB129" s="218" t="str">
        <f t="shared" si="20"/>
        <v>ok</v>
      </c>
      <c r="AC129" s="218">
        <f t="shared" si="18"/>
        <v>0</v>
      </c>
    </row>
    <row r="130" spans="1:29" ht="46.15" customHeight="1" x14ac:dyDescent="0.2">
      <c r="A130" s="9">
        <v>106</v>
      </c>
      <c r="B130" s="191"/>
      <c r="C130" s="192"/>
      <c r="D130" s="193"/>
      <c r="E130" s="193"/>
      <c r="F130" s="193"/>
      <c r="G130" s="194"/>
      <c r="H130" s="203"/>
      <c r="I130" s="195"/>
      <c r="J130" s="195"/>
      <c r="K130" s="196"/>
      <c r="L130" s="196"/>
      <c r="M130" s="197">
        <v>0</v>
      </c>
      <c r="N130" s="197">
        <v>0</v>
      </c>
      <c r="O130" s="198">
        <f t="shared" si="11"/>
        <v>0</v>
      </c>
      <c r="P130" s="199"/>
      <c r="Q130" s="199"/>
      <c r="R130" s="258">
        <f t="shared" si="12"/>
        <v>0</v>
      </c>
      <c r="S130" s="200" t="str">
        <f t="shared" si="19"/>
        <v/>
      </c>
      <c r="T130" s="219" t="str">
        <f t="shared" si="13"/>
        <v>incomplet</v>
      </c>
      <c r="U130" s="200" t="str">
        <f t="shared" si="14"/>
        <v>effectif total non renseigné</v>
      </c>
      <c r="V130" s="200">
        <f t="shared" si="15"/>
        <v>0</v>
      </c>
      <c r="W130" s="253">
        <f t="shared" si="16"/>
        <v>0</v>
      </c>
      <c r="X130" s="200">
        <f t="shared" si="17"/>
        <v>0</v>
      </c>
      <c r="Y130" s="201"/>
      <c r="Z130" s="201"/>
      <c r="AA130" s="202"/>
      <c r="AB130" s="218" t="str">
        <f t="shared" si="20"/>
        <v>ok</v>
      </c>
      <c r="AC130" s="218">
        <f t="shared" si="18"/>
        <v>0</v>
      </c>
    </row>
    <row r="131" spans="1:29" ht="46.15" customHeight="1" x14ac:dyDescent="0.2">
      <c r="A131" s="9">
        <v>107</v>
      </c>
      <c r="B131" s="191"/>
      <c r="C131" s="192"/>
      <c r="D131" s="193"/>
      <c r="E131" s="193"/>
      <c r="F131" s="193"/>
      <c r="G131" s="194"/>
      <c r="H131" s="203"/>
      <c r="I131" s="195"/>
      <c r="J131" s="195"/>
      <c r="K131" s="196"/>
      <c r="L131" s="196"/>
      <c r="M131" s="197">
        <v>0</v>
      </c>
      <c r="N131" s="197">
        <v>0</v>
      </c>
      <c r="O131" s="198">
        <f t="shared" si="11"/>
        <v>0</v>
      </c>
      <c r="P131" s="199"/>
      <c r="Q131" s="199"/>
      <c r="R131" s="258">
        <f t="shared" si="12"/>
        <v>0</v>
      </c>
      <c r="S131" s="200" t="str">
        <f t="shared" si="19"/>
        <v/>
      </c>
      <c r="T131" s="219" t="str">
        <f t="shared" si="13"/>
        <v>incomplet</v>
      </c>
      <c r="U131" s="200" t="str">
        <f t="shared" si="14"/>
        <v>effectif total non renseigné</v>
      </c>
      <c r="V131" s="200">
        <f t="shared" si="15"/>
        <v>0</v>
      </c>
      <c r="W131" s="253">
        <f t="shared" si="16"/>
        <v>0</v>
      </c>
      <c r="X131" s="200">
        <f t="shared" si="17"/>
        <v>0</v>
      </c>
      <c r="Y131" s="201"/>
      <c r="Z131" s="201"/>
      <c r="AA131" s="202"/>
      <c r="AB131" s="218" t="str">
        <f t="shared" si="20"/>
        <v>ok</v>
      </c>
      <c r="AC131" s="218">
        <f t="shared" si="18"/>
        <v>0</v>
      </c>
    </row>
    <row r="132" spans="1:29" ht="46.15" customHeight="1" x14ac:dyDescent="0.2">
      <c r="A132" s="9">
        <v>108</v>
      </c>
      <c r="B132" s="191"/>
      <c r="C132" s="192"/>
      <c r="D132" s="193"/>
      <c r="E132" s="193"/>
      <c r="F132" s="193"/>
      <c r="G132" s="194"/>
      <c r="H132" s="203"/>
      <c r="I132" s="195"/>
      <c r="J132" s="195"/>
      <c r="K132" s="196"/>
      <c r="L132" s="196"/>
      <c r="M132" s="197">
        <v>0</v>
      </c>
      <c r="N132" s="197">
        <v>0</v>
      </c>
      <c r="O132" s="198">
        <f t="shared" si="11"/>
        <v>0</v>
      </c>
      <c r="P132" s="199"/>
      <c r="Q132" s="199"/>
      <c r="R132" s="258">
        <f t="shared" si="12"/>
        <v>0</v>
      </c>
      <c r="S132" s="200" t="str">
        <f t="shared" si="19"/>
        <v/>
      </c>
      <c r="T132" s="219" t="str">
        <f t="shared" si="13"/>
        <v>incomplet</v>
      </c>
      <c r="U132" s="200" t="str">
        <f t="shared" si="14"/>
        <v>effectif total non renseigné</v>
      </c>
      <c r="V132" s="200">
        <f t="shared" si="15"/>
        <v>0</v>
      </c>
      <c r="W132" s="253">
        <f t="shared" si="16"/>
        <v>0</v>
      </c>
      <c r="X132" s="200">
        <f t="shared" si="17"/>
        <v>0</v>
      </c>
      <c r="Y132" s="201"/>
      <c r="Z132" s="201"/>
      <c r="AA132" s="202"/>
      <c r="AB132" s="218" t="str">
        <f t="shared" si="20"/>
        <v>ok</v>
      </c>
      <c r="AC132" s="218">
        <f t="shared" si="18"/>
        <v>0</v>
      </c>
    </row>
    <row r="133" spans="1:29" ht="46.15" customHeight="1" x14ac:dyDescent="0.2">
      <c r="A133" s="9">
        <v>109</v>
      </c>
      <c r="B133" s="191"/>
      <c r="C133" s="192"/>
      <c r="D133" s="193"/>
      <c r="E133" s="193"/>
      <c r="F133" s="193"/>
      <c r="G133" s="194"/>
      <c r="H133" s="203"/>
      <c r="I133" s="195"/>
      <c r="J133" s="195"/>
      <c r="K133" s="196"/>
      <c r="L133" s="196"/>
      <c r="M133" s="197">
        <v>0</v>
      </c>
      <c r="N133" s="197">
        <v>0</v>
      </c>
      <c r="O133" s="198">
        <f t="shared" si="11"/>
        <v>0</v>
      </c>
      <c r="P133" s="199"/>
      <c r="Q133" s="199"/>
      <c r="R133" s="258">
        <f t="shared" si="12"/>
        <v>0</v>
      </c>
      <c r="S133" s="200" t="str">
        <f t="shared" si="19"/>
        <v/>
      </c>
      <c r="T133" s="219" t="str">
        <f t="shared" si="13"/>
        <v>incomplet</v>
      </c>
      <c r="U133" s="200" t="str">
        <f t="shared" si="14"/>
        <v>effectif total non renseigné</v>
      </c>
      <c r="V133" s="200">
        <f t="shared" si="15"/>
        <v>0</v>
      </c>
      <c r="W133" s="253">
        <f t="shared" si="16"/>
        <v>0</v>
      </c>
      <c r="X133" s="200">
        <f t="shared" si="17"/>
        <v>0</v>
      </c>
      <c r="Y133" s="201"/>
      <c r="Z133" s="201"/>
      <c r="AA133" s="202"/>
      <c r="AB133" s="218" t="str">
        <f t="shared" si="20"/>
        <v>ok</v>
      </c>
      <c r="AC133" s="218">
        <f t="shared" si="18"/>
        <v>0</v>
      </c>
    </row>
    <row r="134" spans="1:29" ht="46.15" customHeight="1" x14ac:dyDescent="0.2">
      <c r="A134" s="9">
        <v>110</v>
      </c>
      <c r="B134" s="191"/>
      <c r="C134" s="192"/>
      <c r="D134" s="193"/>
      <c r="E134" s="193"/>
      <c r="F134" s="193"/>
      <c r="G134" s="194"/>
      <c r="H134" s="203"/>
      <c r="I134" s="195"/>
      <c r="J134" s="195"/>
      <c r="K134" s="196"/>
      <c r="L134" s="196"/>
      <c r="M134" s="197">
        <v>0</v>
      </c>
      <c r="N134" s="197">
        <v>0</v>
      </c>
      <c r="O134" s="198">
        <f t="shared" si="11"/>
        <v>0</v>
      </c>
      <c r="P134" s="199"/>
      <c r="Q134" s="199"/>
      <c r="R134" s="258">
        <f t="shared" si="12"/>
        <v>0</v>
      </c>
      <c r="S134" s="200" t="str">
        <f t="shared" si="19"/>
        <v/>
      </c>
      <c r="T134" s="219" t="str">
        <f t="shared" si="13"/>
        <v>incomplet</v>
      </c>
      <c r="U134" s="200" t="str">
        <f t="shared" si="14"/>
        <v>effectif total non renseigné</v>
      </c>
      <c r="V134" s="200">
        <f t="shared" si="15"/>
        <v>0</v>
      </c>
      <c r="W134" s="253">
        <f t="shared" si="16"/>
        <v>0</v>
      </c>
      <c r="X134" s="200">
        <f t="shared" si="17"/>
        <v>0</v>
      </c>
      <c r="Y134" s="201"/>
      <c r="Z134" s="201"/>
      <c r="AA134" s="202"/>
      <c r="AB134" s="218" t="str">
        <f t="shared" si="20"/>
        <v>ok</v>
      </c>
      <c r="AC134" s="218">
        <f t="shared" si="18"/>
        <v>0</v>
      </c>
    </row>
    <row r="135" spans="1:29" ht="46.15" customHeight="1" x14ac:dyDescent="0.2">
      <c r="A135" s="9">
        <v>111</v>
      </c>
      <c r="B135" s="191"/>
      <c r="C135" s="192"/>
      <c r="D135" s="193"/>
      <c r="E135" s="193"/>
      <c r="F135" s="193"/>
      <c r="G135" s="194"/>
      <c r="H135" s="203"/>
      <c r="I135" s="195"/>
      <c r="J135" s="195"/>
      <c r="K135" s="196"/>
      <c r="L135" s="196"/>
      <c r="M135" s="197">
        <v>0</v>
      </c>
      <c r="N135" s="197">
        <v>0</v>
      </c>
      <c r="O135" s="198">
        <f t="shared" si="11"/>
        <v>0</v>
      </c>
      <c r="P135" s="199"/>
      <c r="Q135" s="199"/>
      <c r="R135" s="258">
        <f t="shared" si="12"/>
        <v>0</v>
      </c>
      <c r="S135" s="200" t="str">
        <f t="shared" si="19"/>
        <v/>
      </c>
      <c r="T135" s="219" t="str">
        <f t="shared" si="13"/>
        <v>incomplet</v>
      </c>
      <c r="U135" s="200" t="str">
        <f t="shared" si="14"/>
        <v>effectif total non renseigné</v>
      </c>
      <c r="V135" s="200">
        <f t="shared" si="15"/>
        <v>0</v>
      </c>
      <c r="W135" s="253">
        <f t="shared" si="16"/>
        <v>0</v>
      </c>
      <c r="X135" s="200">
        <f t="shared" si="17"/>
        <v>0</v>
      </c>
      <c r="Y135" s="201"/>
      <c r="Z135" s="201"/>
      <c r="AA135" s="202"/>
      <c r="AB135" s="218" t="str">
        <f t="shared" si="20"/>
        <v>ok</v>
      </c>
      <c r="AC135" s="218">
        <f t="shared" si="18"/>
        <v>0</v>
      </c>
    </row>
    <row r="136" spans="1:29" ht="46.15" customHeight="1" x14ac:dyDescent="0.2">
      <c r="A136" s="9">
        <v>112</v>
      </c>
      <c r="B136" s="191"/>
      <c r="C136" s="192"/>
      <c r="D136" s="193"/>
      <c r="E136" s="193"/>
      <c r="F136" s="193"/>
      <c r="G136" s="194"/>
      <c r="H136" s="203"/>
      <c r="I136" s="195"/>
      <c r="J136" s="195"/>
      <c r="K136" s="196"/>
      <c r="L136" s="196"/>
      <c r="M136" s="197">
        <v>0</v>
      </c>
      <c r="N136" s="197">
        <v>0</v>
      </c>
      <c r="O136" s="198">
        <f t="shared" si="11"/>
        <v>0</v>
      </c>
      <c r="P136" s="199"/>
      <c r="Q136" s="199"/>
      <c r="R136" s="258">
        <f t="shared" si="12"/>
        <v>0</v>
      </c>
      <c r="S136" s="200" t="str">
        <f t="shared" si="19"/>
        <v/>
      </c>
      <c r="T136" s="219" t="str">
        <f t="shared" si="13"/>
        <v>incomplet</v>
      </c>
      <c r="U136" s="200" t="str">
        <f t="shared" si="14"/>
        <v>effectif total non renseigné</v>
      </c>
      <c r="V136" s="200">
        <f t="shared" si="15"/>
        <v>0</v>
      </c>
      <c r="W136" s="253">
        <f t="shared" si="16"/>
        <v>0</v>
      </c>
      <c r="X136" s="200">
        <f t="shared" si="17"/>
        <v>0</v>
      </c>
      <c r="Y136" s="201"/>
      <c r="Z136" s="201"/>
      <c r="AA136" s="202"/>
      <c r="AB136" s="218" t="str">
        <f t="shared" si="20"/>
        <v>ok</v>
      </c>
      <c r="AC136" s="218">
        <f t="shared" si="18"/>
        <v>0</v>
      </c>
    </row>
    <row r="137" spans="1:29" ht="46.15" customHeight="1" x14ac:dyDescent="0.2">
      <c r="A137" s="9">
        <v>113</v>
      </c>
      <c r="B137" s="191"/>
      <c r="C137" s="192"/>
      <c r="D137" s="193"/>
      <c r="E137" s="193"/>
      <c r="F137" s="193"/>
      <c r="G137" s="194"/>
      <c r="H137" s="203"/>
      <c r="I137" s="195"/>
      <c r="J137" s="195"/>
      <c r="K137" s="196"/>
      <c r="L137" s="196"/>
      <c r="M137" s="197">
        <v>0</v>
      </c>
      <c r="N137" s="197">
        <v>0</v>
      </c>
      <c r="O137" s="198">
        <f t="shared" si="11"/>
        <v>0</v>
      </c>
      <c r="P137" s="199"/>
      <c r="Q137" s="199"/>
      <c r="R137" s="258">
        <f t="shared" si="12"/>
        <v>0</v>
      </c>
      <c r="S137" s="200" t="str">
        <f t="shared" si="19"/>
        <v/>
      </c>
      <c r="T137" s="219" t="str">
        <f t="shared" si="13"/>
        <v>incomplet</v>
      </c>
      <c r="U137" s="200" t="str">
        <f t="shared" si="14"/>
        <v>effectif total non renseigné</v>
      </c>
      <c r="V137" s="200">
        <f t="shared" si="15"/>
        <v>0</v>
      </c>
      <c r="W137" s="253">
        <f t="shared" si="16"/>
        <v>0</v>
      </c>
      <c r="X137" s="200">
        <f t="shared" si="17"/>
        <v>0</v>
      </c>
      <c r="Y137" s="201"/>
      <c r="Z137" s="201"/>
      <c r="AA137" s="202"/>
      <c r="AB137" s="218" t="str">
        <f t="shared" si="20"/>
        <v>ok</v>
      </c>
      <c r="AC137" s="218">
        <f t="shared" si="18"/>
        <v>0</v>
      </c>
    </row>
    <row r="138" spans="1:29" ht="46.15" customHeight="1" x14ac:dyDescent="0.2">
      <c r="A138" s="9">
        <v>114</v>
      </c>
      <c r="B138" s="191"/>
      <c r="C138" s="192"/>
      <c r="D138" s="193"/>
      <c r="E138" s="193"/>
      <c r="F138" s="193"/>
      <c r="G138" s="194"/>
      <c r="H138" s="203"/>
      <c r="I138" s="195"/>
      <c r="J138" s="195"/>
      <c r="K138" s="196"/>
      <c r="L138" s="196"/>
      <c r="M138" s="197">
        <v>0</v>
      </c>
      <c r="N138" s="197">
        <v>0</v>
      </c>
      <c r="O138" s="198">
        <f t="shared" si="11"/>
        <v>0</v>
      </c>
      <c r="P138" s="199"/>
      <c r="Q138" s="199"/>
      <c r="R138" s="258">
        <f t="shared" si="12"/>
        <v>0</v>
      </c>
      <c r="S138" s="200" t="str">
        <f t="shared" si="19"/>
        <v/>
      </c>
      <c r="T138" s="219" t="str">
        <f t="shared" si="13"/>
        <v>incomplet</v>
      </c>
      <c r="U138" s="200" t="str">
        <f t="shared" si="14"/>
        <v>effectif total non renseigné</v>
      </c>
      <c r="V138" s="200">
        <f t="shared" si="15"/>
        <v>0</v>
      </c>
      <c r="W138" s="253">
        <f t="shared" si="16"/>
        <v>0</v>
      </c>
      <c r="X138" s="200">
        <f t="shared" si="17"/>
        <v>0</v>
      </c>
      <c r="Y138" s="201"/>
      <c r="Z138" s="201"/>
      <c r="AA138" s="202"/>
      <c r="AB138" s="218" t="str">
        <f t="shared" si="20"/>
        <v>ok</v>
      </c>
      <c r="AC138" s="218">
        <f t="shared" si="18"/>
        <v>0</v>
      </c>
    </row>
    <row r="139" spans="1:29" ht="46.15" customHeight="1" x14ac:dyDescent="0.2">
      <c r="A139" s="9">
        <v>115</v>
      </c>
      <c r="B139" s="191"/>
      <c r="C139" s="192"/>
      <c r="D139" s="193"/>
      <c r="E139" s="193"/>
      <c r="F139" s="193"/>
      <c r="G139" s="194"/>
      <c r="H139" s="203"/>
      <c r="I139" s="195"/>
      <c r="J139" s="195"/>
      <c r="K139" s="196"/>
      <c r="L139" s="196"/>
      <c r="M139" s="197">
        <v>0</v>
      </c>
      <c r="N139" s="197">
        <v>0</v>
      </c>
      <c r="O139" s="198">
        <f t="shared" si="11"/>
        <v>0</v>
      </c>
      <c r="P139" s="199"/>
      <c r="Q139" s="199"/>
      <c r="R139" s="258">
        <f t="shared" si="12"/>
        <v>0</v>
      </c>
      <c r="S139" s="200" t="str">
        <f t="shared" si="19"/>
        <v/>
      </c>
      <c r="T139" s="219" t="str">
        <f t="shared" si="13"/>
        <v>incomplet</v>
      </c>
      <c r="U139" s="200" t="str">
        <f t="shared" si="14"/>
        <v>effectif total non renseigné</v>
      </c>
      <c r="V139" s="200">
        <f t="shared" si="15"/>
        <v>0</v>
      </c>
      <c r="W139" s="253">
        <f t="shared" si="16"/>
        <v>0</v>
      </c>
      <c r="X139" s="200">
        <f t="shared" si="17"/>
        <v>0</v>
      </c>
      <c r="Y139" s="201"/>
      <c r="Z139" s="201"/>
      <c r="AA139" s="202"/>
      <c r="AB139" s="218" t="str">
        <f t="shared" si="20"/>
        <v>ok</v>
      </c>
      <c r="AC139" s="218">
        <f t="shared" si="18"/>
        <v>0</v>
      </c>
    </row>
    <row r="140" spans="1:29" ht="46.15" customHeight="1" x14ac:dyDescent="0.2">
      <c r="A140" s="9">
        <v>116</v>
      </c>
      <c r="B140" s="191"/>
      <c r="C140" s="192"/>
      <c r="D140" s="193"/>
      <c r="E140" s="193"/>
      <c r="F140" s="193"/>
      <c r="G140" s="194"/>
      <c r="H140" s="203"/>
      <c r="I140" s="195"/>
      <c r="J140" s="195"/>
      <c r="K140" s="196"/>
      <c r="L140" s="196"/>
      <c r="M140" s="197">
        <v>0</v>
      </c>
      <c r="N140" s="197">
        <v>0</v>
      </c>
      <c r="O140" s="198">
        <f t="shared" si="11"/>
        <v>0</v>
      </c>
      <c r="P140" s="199"/>
      <c r="Q140" s="199"/>
      <c r="R140" s="258">
        <f t="shared" si="12"/>
        <v>0</v>
      </c>
      <c r="S140" s="200" t="str">
        <f t="shared" si="19"/>
        <v/>
      </c>
      <c r="T140" s="219" t="str">
        <f t="shared" si="13"/>
        <v>incomplet</v>
      </c>
      <c r="U140" s="200" t="str">
        <f t="shared" si="14"/>
        <v>effectif total non renseigné</v>
      </c>
      <c r="V140" s="200">
        <f t="shared" si="15"/>
        <v>0</v>
      </c>
      <c r="W140" s="253">
        <f t="shared" si="16"/>
        <v>0</v>
      </c>
      <c r="X140" s="200">
        <f t="shared" si="17"/>
        <v>0</v>
      </c>
      <c r="Y140" s="201"/>
      <c r="Z140" s="201"/>
      <c r="AA140" s="202"/>
      <c r="AB140" s="218" t="str">
        <f t="shared" si="20"/>
        <v>ok</v>
      </c>
      <c r="AC140" s="218">
        <f t="shared" si="18"/>
        <v>0</v>
      </c>
    </row>
    <row r="141" spans="1:29" ht="46.15" customHeight="1" x14ac:dyDescent="0.2">
      <c r="A141" s="9">
        <v>117</v>
      </c>
      <c r="B141" s="191"/>
      <c r="C141" s="192"/>
      <c r="D141" s="193"/>
      <c r="E141" s="193"/>
      <c r="F141" s="193"/>
      <c r="G141" s="194"/>
      <c r="H141" s="203"/>
      <c r="I141" s="195"/>
      <c r="J141" s="195"/>
      <c r="K141" s="196"/>
      <c r="L141" s="196"/>
      <c r="M141" s="197">
        <v>0</v>
      </c>
      <c r="N141" s="197">
        <v>0</v>
      </c>
      <c r="O141" s="198">
        <f t="shared" si="11"/>
        <v>0</v>
      </c>
      <c r="P141" s="199"/>
      <c r="Q141" s="199"/>
      <c r="R141" s="258">
        <f t="shared" si="12"/>
        <v>0</v>
      </c>
      <c r="S141" s="200" t="str">
        <f t="shared" si="19"/>
        <v/>
      </c>
      <c r="T141" s="219" t="str">
        <f t="shared" si="13"/>
        <v>incomplet</v>
      </c>
      <c r="U141" s="200" t="str">
        <f t="shared" si="14"/>
        <v>effectif total non renseigné</v>
      </c>
      <c r="V141" s="200">
        <f t="shared" si="15"/>
        <v>0</v>
      </c>
      <c r="W141" s="253">
        <f t="shared" si="16"/>
        <v>0</v>
      </c>
      <c r="X141" s="200">
        <f t="shared" si="17"/>
        <v>0</v>
      </c>
      <c r="Y141" s="201"/>
      <c r="Z141" s="201"/>
      <c r="AA141" s="202"/>
      <c r="AB141" s="218" t="str">
        <f t="shared" si="20"/>
        <v>ok</v>
      </c>
      <c r="AC141" s="218">
        <f t="shared" si="18"/>
        <v>0</v>
      </c>
    </row>
    <row r="142" spans="1:29" ht="46.15" customHeight="1" x14ac:dyDescent="0.2">
      <c r="A142" s="9">
        <v>118</v>
      </c>
      <c r="B142" s="191"/>
      <c r="C142" s="192"/>
      <c r="D142" s="193"/>
      <c r="E142" s="193"/>
      <c r="F142" s="193"/>
      <c r="G142" s="194"/>
      <c r="H142" s="203"/>
      <c r="I142" s="195"/>
      <c r="J142" s="195"/>
      <c r="K142" s="196"/>
      <c r="L142" s="196"/>
      <c r="M142" s="197">
        <v>0</v>
      </c>
      <c r="N142" s="197">
        <v>0</v>
      </c>
      <c r="O142" s="198">
        <f t="shared" si="11"/>
        <v>0</v>
      </c>
      <c r="P142" s="199"/>
      <c r="Q142" s="199"/>
      <c r="R142" s="258">
        <f t="shared" si="12"/>
        <v>0</v>
      </c>
      <c r="S142" s="200" t="str">
        <f t="shared" si="19"/>
        <v/>
      </c>
      <c r="T142" s="219" t="str">
        <f t="shared" si="13"/>
        <v>incomplet</v>
      </c>
      <c r="U142" s="200" t="str">
        <f t="shared" si="14"/>
        <v>effectif total non renseigné</v>
      </c>
      <c r="V142" s="200">
        <f t="shared" si="15"/>
        <v>0</v>
      </c>
      <c r="W142" s="253">
        <f t="shared" si="16"/>
        <v>0</v>
      </c>
      <c r="X142" s="200">
        <f t="shared" si="17"/>
        <v>0</v>
      </c>
      <c r="Y142" s="201"/>
      <c r="Z142" s="201"/>
      <c r="AA142" s="202"/>
      <c r="AB142" s="218" t="str">
        <f t="shared" si="20"/>
        <v>ok</v>
      </c>
      <c r="AC142" s="218">
        <f t="shared" si="18"/>
        <v>0</v>
      </c>
    </row>
    <row r="143" spans="1:29" ht="46.15" customHeight="1" x14ac:dyDescent="0.2">
      <c r="A143" s="9">
        <v>119</v>
      </c>
      <c r="B143" s="191"/>
      <c r="C143" s="192"/>
      <c r="D143" s="193"/>
      <c r="E143" s="193"/>
      <c r="F143" s="193"/>
      <c r="G143" s="194"/>
      <c r="H143" s="203"/>
      <c r="I143" s="195"/>
      <c r="J143" s="195"/>
      <c r="K143" s="196"/>
      <c r="L143" s="196"/>
      <c r="M143" s="197">
        <v>0</v>
      </c>
      <c r="N143" s="197">
        <v>0</v>
      </c>
      <c r="O143" s="198">
        <f t="shared" si="11"/>
        <v>0</v>
      </c>
      <c r="P143" s="199"/>
      <c r="Q143" s="199"/>
      <c r="R143" s="258">
        <f t="shared" si="12"/>
        <v>0</v>
      </c>
      <c r="S143" s="200" t="str">
        <f t="shared" si="19"/>
        <v/>
      </c>
      <c r="T143" s="219" t="str">
        <f t="shared" si="13"/>
        <v>incomplet</v>
      </c>
      <c r="U143" s="200" t="str">
        <f t="shared" si="14"/>
        <v>effectif total non renseigné</v>
      </c>
      <c r="V143" s="200">
        <f t="shared" si="15"/>
        <v>0</v>
      </c>
      <c r="W143" s="253">
        <f t="shared" si="16"/>
        <v>0</v>
      </c>
      <c r="X143" s="200">
        <f t="shared" si="17"/>
        <v>0</v>
      </c>
      <c r="Y143" s="201"/>
      <c r="Z143" s="201"/>
      <c r="AA143" s="202"/>
      <c r="AB143" s="218" t="str">
        <f t="shared" si="20"/>
        <v>ok</v>
      </c>
      <c r="AC143" s="218">
        <f t="shared" si="18"/>
        <v>0</v>
      </c>
    </row>
    <row r="144" spans="1:29" ht="46.15" customHeight="1" x14ac:dyDescent="0.2">
      <c r="A144" s="9">
        <v>120</v>
      </c>
      <c r="B144" s="191"/>
      <c r="C144" s="192"/>
      <c r="D144" s="193"/>
      <c r="E144" s="193"/>
      <c r="F144" s="193"/>
      <c r="G144" s="194"/>
      <c r="H144" s="203"/>
      <c r="I144" s="195"/>
      <c r="J144" s="195"/>
      <c r="K144" s="196"/>
      <c r="L144" s="196"/>
      <c r="M144" s="197">
        <v>0</v>
      </c>
      <c r="N144" s="197">
        <v>0</v>
      </c>
      <c r="O144" s="198">
        <f t="shared" si="11"/>
        <v>0</v>
      </c>
      <c r="P144" s="199"/>
      <c r="Q144" s="199"/>
      <c r="R144" s="258">
        <f t="shared" si="12"/>
        <v>0</v>
      </c>
      <c r="S144" s="200" t="str">
        <f t="shared" si="19"/>
        <v/>
      </c>
      <c r="T144" s="219" t="str">
        <f t="shared" si="13"/>
        <v>incomplet</v>
      </c>
      <c r="U144" s="200" t="str">
        <f t="shared" si="14"/>
        <v>effectif total non renseigné</v>
      </c>
      <c r="V144" s="200">
        <f t="shared" si="15"/>
        <v>0</v>
      </c>
      <c r="W144" s="253">
        <f t="shared" si="16"/>
        <v>0</v>
      </c>
      <c r="X144" s="200">
        <f t="shared" si="17"/>
        <v>0</v>
      </c>
      <c r="Y144" s="201"/>
      <c r="Z144" s="201"/>
      <c r="AA144" s="202"/>
      <c r="AB144" s="218" t="str">
        <f t="shared" si="20"/>
        <v>ok</v>
      </c>
      <c r="AC144" s="218">
        <f t="shared" si="18"/>
        <v>0</v>
      </c>
    </row>
    <row r="145" spans="1:29" ht="46.15" customHeight="1" x14ac:dyDescent="0.2">
      <c r="A145" s="9">
        <v>121</v>
      </c>
      <c r="B145" s="191"/>
      <c r="C145" s="192"/>
      <c r="D145" s="193"/>
      <c r="E145" s="193"/>
      <c r="F145" s="193"/>
      <c r="G145" s="194"/>
      <c r="H145" s="203"/>
      <c r="I145" s="195"/>
      <c r="J145" s="195"/>
      <c r="K145" s="196"/>
      <c r="L145" s="196"/>
      <c r="M145" s="197">
        <v>0</v>
      </c>
      <c r="N145" s="197">
        <v>0</v>
      </c>
      <c r="O145" s="198">
        <f t="shared" si="11"/>
        <v>0</v>
      </c>
      <c r="P145" s="199"/>
      <c r="Q145" s="199"/>
      <c r="R145" s="258">
        <f t="shared" si="12"/>
        <v>0</v>
      </c>
      <c r="S145" s="200" t="str">
        <f t="shared" si="19"/>
        <v/>
      </c>
      <c r="T145" s="219" t="str">
        <f t="shared" si="13"/>
        <v>incomplet</v>
      </c>
      <c r="U145" s="200" t="str">
        <f t="shared" si="14"/>
        <v>effectif total non renseigné</v>
      </c>
      <c r="V145" s="200">
        <f t="shared" si="15"/>
        <v>0</v>
      </c>
      <c r="W145" s="253">
        <f t="shared" si="16"/>
        <v>0</v>
      </c>
      <c r="X145" s="200">
        <f t="shared" si="17"/>
        <v>0</v>
      </c>
      <c r="Y145" s="201"/>
      <c r="Z145" s="201"/>
      <c r="AA145" s="202"/>
      <c r="AB145" s="218" t="str">
        <f t="shared" si="20"/>
        <v>ok</v>
      </c>
      <c r="AC145" s="218">
        <f t="shared" si="18"/>
        <v>0</v>
      </c>
    </row>
    <row r="146" spans="1:29" ht="46.15" customHeight="1" x14ac:dyDescent="0.2">
      <c r="A146" s="9">
        <v>122</v>
      </c>
      <c r="B146" s="191"/>
      <c r="C146" s="192"/>
      <c r="D146" s="193"/>
      <c r="E146" s="193"/>
      <c r="F146" s="193"/>
      <c r="G146" s="194"/>
      <c r="H146" s="203"/>
      <c r="I146" s="195"/>
      <c r="J146" s="195"/>
      <c r="K146" s="196"/>
      <c r="L146" s="196"/>
      <c r="M146" s="197">
        <v>0</v>
      </c>
      <c r="N146" s="197">
        <v>0</v>
      </c>
      <c r="O146" s="198">
        <f t="shared" si="11"/>
        <v>0</v>
      </c>
      <c r="P146" s="199"/>
      <c r="Q146" s="199"/>
      <c r="R146" s="258">
        <f t="shared" si="12"/>
        <v>0</v>
      </c>
      <c r="S146" s="200" t="str">
        <f t="shared" si="19"/>
        <v/>
      </c>
      <c r="T146" s="219" t="str">
        <f t="shared" si="13"/>
        <v>incomplet</v>
      </c>
      <c r="U146" s="200" t="str">
        <f t="shared" si="14"/>
        <v>effectif total non renseigné</v>
      </c>
      <c r="V146" s="200">
        <f t="shared" si="15"/>
        <v>0</v>
      </c>
      <c r="W146" s="253">
        <f t="shared" si="16"/>
        <v>0</v>
      </c>
      <c r="X146" s="200">
        <f t="shared" si="17"/>
        <v>0</v>
      </c>
      <c r="Y146" s="201"/>
      <c r="Z146" s="201"/>
      <c r="AA146" s="202"/>
      <c r="AB146" s="218" t="str">
        <f t="shared" si="20"/>
        <v>ok</v>
      </c>
      <c r="AC146" s="218">
        <f t="shared" si="18"/>
        <v>0</v>
      </c>
    </row>
    <row r="147" spans="1:29" ht="46.15" customHeight="1" x14ac:dyDescent="0.2">
      <c r="A147" s="9">
        <v>123</v>
      </c>
      <c r="B147" s="191"/>
      <c r="C147" s="192"/>
      <c r="D147" s="193"/>
      <c r="E147" s="193"/>
      <c r="F147" s="193"/>
      <c r="G147" s="194"/>
      <c r="H147" s="203"/>
      <c r="I147" s="195"/>
      <c r="J147" s="195"/>
      <c r="K147" s="196"/>
      <c r="L147" s="196"/>
      <c r="M147" s="197">
        <v>0</v>
      </c>
      <c r="N147" s="197">
        <v>0</v>
      </c>
      <c r="O147" s="198">
        <f t="shared" si="11"/>
        <v>0</v>
      </c>
      <c r="P147" s="199"/>
      <c r="Q147" s="199"/>
      <c r="R147" s="258">
        <f t="shared" si="12"/>
        <v>0</v>
      </c>
      <c r="S147" s="200" t="str">
        <f t="shared" si="19"/>
        <v/>
      </c>
      <c r="T147" s="219" t="str">
        <f t="shared" si="13"/>
        <v>incomplet</v>
      </c>
      <c r="U147" s="200" t="str">
        <f t="shared" si="14"/>
        <v>effectif total non renseigné</v>
      </c>
      <c r="V147" s="200">
        <f t="shared" si="15"/>
        <v>0</v>
      </c>
      <c r="W147" s="253">
        <f t="shared" si="16"/>
        <v>0</v>
      </c>
      <c r="X147" s="200">
        <f t="shared" si="17"/>
        <v>0</v>
      </c>
      <c r="Y147" s="201"/>
      <c r="Z147" s="201"/>
      <c r="AA147" s="202"/>
      <c r="AB147" s="218" t="str">
        <f t="shared" si="20"/>
        <v>ok</v>
      </c>
      <c r="AC147" s="218">
        <f t="shared" si="18"/>
        <v>0</v>
      </c>
    </row>
    <row r="148" spans="1:29" ht="46.15" customHeight="1" x14ac:dyDescent="0.2">
      <c r="A148" s="9">
        <v>124</v>
      </c>
      <c r="B148" s="191"/>
      <c r="C148" s="192"/>
      <c r="D148" s="193"/>
      <c r="E148" s="193"/>
      <c r="F148" s="193"/>
      <c r="G148" s="194"/>
      <c r="H148" s="203"/>
      <c r="I148" s="195"/>
      <c r="J148" s="195"/>
      <c r="K148" s="196"/>
      <c r="L148" s="196"/>
      <c r="M148" s="197">
        <v>0</v>
      </c>
      <c r="N148" s="197">
        <v>0</v>
      </c>
      <c r="O148" s="198">
        <f t="shared" si="11"/>
        <v>0</v>
      </c>
      <c r="P148" s="199"/>
      <c r="Q148" s="199"/>
      <c r="R148" s="258">
        <f t="shared" si="12"/>
        <v>0</v>
      </c>
      <c r="S148" s="200" t="str">
        <f t="shared" si="19"/>
        <v/>
      </c>
      <c r="T148" s="219" t="str">
        <f t="shared" si="13"/>
        <v>incomplet</v>
      </c>
      <c r="U148" s="200" t="str">
        <f t="shared" si="14"/>
        <v>effectif total non renseigné</v>
      </c>
      <c r="V148" s="200">
        <f t="shared" si="15"/>
        <v>0</v>
      </c>
      <c r="W148" s="253">
        <f t="shared" si="16"/>
        <v>0</v>
      </c>
      <c r="X148" s="200">
        <f t="shared" si="17"/>
        <v>0</v>
      </c>
      <c r="Y148" s="201"/>
      <c r="Z148" s="201"/>
      <c r="AA148" s="202"/>
      <c r="AB148" s="218" t="str">
        <f t="shared" si="20"/>
        <v>ok</v>
      </c>
      <c r="AC148" s="218">
        <f t="shared" si="18"/>
        <v>0</v>
      </c>
    </row>
    <row r="149" spans="1:29" ht="46.15" customHeight="1" x14ac:dyDescent="0.2">
      <c r="A149" s="9">
        <v>125</v>
      </c>
      <c r="B149" s="191"/>
      <c r="C149" s="192"/>
      <c r="D149" s="193"/>
      <c r="E149" s="193"/>
      <c r="F149" s="193"/>
      <c r="G149" s="194"/>
      <c r="H149" s="203"/>
      <c r="I149" s="195"/>
      <c r="J149" s="195"/>
      <c r="K149" s="196"/>
      <c r="L149" s="196"/>
      <c r="M149" s="197">
        <v>0</v>
      </c>
      <c r="N149" s="197">
        <v>0</v>
      </c>
      <c r="O149" s="198">
        <f t="shared" si="11"/>
        <v>0</v>
      </c>
      <c r="P149" s="199"/>
      <c r="Q149" s="199"/>
      <c r="R149" s="258">
        <f t="shared" si="12"/>
        <v>0</v>
      </c>
      <c r="S149" s="200" t="str">
        <f t="shared" si="19"/>
        <v/>
      </c>
      <c r="T149" s="219" t="str">
        <f t="shared" si="13"/>
        <v>incomplet</v>
      </c>
      <c r="U149" s="200" t="str">
        <f t="shared" si="14"/>
        <v>effectif total non renseigné</v>
      </c>
      <c r="V149" s="200">
        <f t="shared" si="15"/>
        <v>0</v>
      </c>
      <c r="W149" s="253">
        <f t="shared" si="16"/>
        <v>0</v>
      </c>
      <c r="X149" s="200">
        <f t="shared" si="17"/>
        <v>0</v>
      </c>
      <c r="Y149" s="201"/>
      <c r="Z149" s="201"/>
      <c r="AA149" s="202"/>
      <c r="AB149" s="218" t="str">
        <f t="shared" si="20"/>
        <v>ok</v>
      </c>
      <c r="AC149" s="218">
        <f t="shared" si="18"/>
        <v>0</v>
      </c>
    </row>
    <row r="150" spans="1:29" ht="46.15" customHeight="1" x14ac:dyDescent="0.2">
      <c r="A150" s="9">
        <v>126</v>
      </c>
      <c r="B150" s="191"/>
      <c r="C150" s="192"/>
      <c r="D150" s="193"/>
      <c r="E150" s="193"/>
      <c r="F150" s="193"/>
      <c r="G150" s="194"/>
      <c r="H150" s="203"/>
      <c r="I150" s="195"/>
      <c r="J150" s="195"/>
      <c r="K150" s="196"/>
      <c r="L150" s="196"/>
      <c r="M150" s="197">
        <v>0</v>
      </c>
      <c r="N150" s="197">
        <v>0</v>
      </c>
      <c r="O150" s="198">
        <f t="shared" si="11"/>
        <v>0</v>
      </c>
      <c r="P150" s="199"/>
      <c r="Q150" s="199"/>
      <c r="R150" s="258">
        <f t="shared" si="12"/>
        <v>0</v>
      </c>
      <c r="S150" s="200" t="str">
        <f t="shared" si="19"/>
        <v/>
      </c>
      <c r="T150" s="219" t="str">
        <f t="shared" si="13"/>
        <v>incomplet</v>
      </c>
      <c r="U150" s="200" t="str">
        <f t="shared" si="14"/>
        <v>effectif total non renseigné</v>
      </c>
      <c r="V150" s="200">
        <f t="shared" si="15"/>
        <v>0</v>
      </c>
      <c r="W150" s="253">
        <f t="shared" si="16"/>
        <v>0</v>
      </c>
      <c r="X150" s="200">
        <f t="shared" si="17"/>
        <v>0</v>
      </c>
      <c r="Y150" s="201"/>
      <c r="Z150" s="201"/>
      <c r="AA150" s="202"/>
      <c r="AB150" s="218" t="str">
        <f t="shared" si="20"/>
        <v>ok</v>
      </c>
      <c r="AC150" s="218">
        <f t="shared" si="18"/>
        <v>0</v>
      </c>
    </row>
    <row r="151" spans="1:29" ht="46.15" customHeight="1" x14ac:dyDescent="0.2">
      <c r="A151" s="9">
        <v>127</v>
      </c>
      <c r="B151" s="191"/>
      <c r="C151" s="192"/>
      <c r="D151" s="193"/>
      <c r="E151" s="193"/>
      <c r="F151" s="193"/>
      <c r="G151" s="194"/>
      <c r="H151" s="203"/>
      <c r="I151" s="195"/>
      <c r="J151" s="195"/>
      <c r="K151" s="196"/>
      <c r="L151" s="196"/>
      <c r="M151" s="197">
        <v>0</v>
      </c>
      <c r="N151" s="197">
        <v>0</v>
      </c>
      <c r="O151" s="198">
        <f t="shared" si="11"/>
        <v>0</v>
      </c>
      <c r="P151" s="199"/>
      <c r="Q151" s="199"/>
      <c r="R151" s="258">
        <f t="shared" si="12"/>
        <v>0</v>
      </c>
      <c r="S151" s="200" t="str">
        <f t="shared" si="19"/>
        <v/>
      </c>
      <c r="T151" s="219" t="str">
        <f t="shared" si="13"/>
        <v>incomplet</v>
      </c>
      <c r="U151" s="200" t="str">
        <f t="shared" si="14"/>
        <v>effectif total non renseigné</v>
      </c>
      <c r="V151" s="200">
        <f t="shared" si="15"/>
        <v>0</v>
      </c>
      <c r="W151" s="253">
        <f t="shared" si="16"/>
        <v>0</v>
      </c>
      <c r="X151" s="200">
        <f t="shared" si="17"/>
        <v>0</v>
      </c>
      <c r="Y151" s="201"/>
      <c r="Z151" s="201"/>
      <c r="AA151" s="202"/>
      <c r="AB151" s="218" t="str">
        <f t="shared" si="20"/>
        <v>ok</v>
      </c>
      <c r="AC151" s="218">
        <f t="shared" si="18"/>
        <v>0</v>
      </c>
    </row>
    <row r="152" spans="1:29" ht="46.15" customHeight="1" x14ac:dyDescent="0.2">
      <c r="A152" s="9">
        <v>128</v>
      </c>
      <c r="B152" s="191"/>
      <c r="C152" s="192"/>
      <c r="D152" s="193"/>
      <c r="E152" s="193"/>
      <c r="F152" s="193"/>
      <c r="G152" s="194"/>
      <c r="H152" s="203"/>
      <c r="I152" s="195"/>
      <c r="J152" s="195"/>
      <c r="K152" s="196"/>
      <c r="L152" s="196"/>
      <c r="M152" s="197">
        <v>0</v>
      </c>
      <c r="N152" s="197">
        <v>0</v>
      </c>
      <c r="O152" s="198">
        <f t="shared" si="11"/>
        <v>0</v>
      </c>
      <c r="P152" s="199"/>
      <c r="Q152" s="199"/>
      <c r="R152" s="258">
        <f t="shared" si="12"/>
        <v>0</v>
      </c>
      <c r="S152" s="200" t="str">
        <f t="shared" si="19"/>
        <v/>
      </c>
      <c r="T152" s="219" t="str">
        <f t="shared" si="13"/>
        <v>incomplet</v>
      </c>
      <c r="U152" s="200" t="str">
        <f t="shared" si="14"/>
        <v>effectif total non renseigné</v>
      </c>
      <c r="V152" s="200">
        <f t="shared" si="15"/>
        <v>0</v>
      </c>
      <c r="W152" s="253">
        <f t="shared" si="16"/>
        <v>0</v>
      </c>
      <c r="X152" s="200">
        <f t="shared" si="17"/>
        <v>0</v>
      </c>
      <c r="Y152" s="201"/>
      <c r="Z152" s="201"/>
      <c r="AA152" s="202"/>
      <c r="AB152" s="218" t="str">
        <f t="shared" si="20"/>
        <v>ok</v>
      </c>
      <c r="AC152" s="218">
        <f t="shared" si="18"/>
        <v>0</v>
      </c>
    </row>
    <row r="153" spans="1:29" ht="46.15" customHeight="1" x14ac:dyDescent="0.2">
      <c r="A153" s="9">
        <v>129</v>
      </c>
      <c r="B153" s="191"/>
      <c r="C153" s="192"/>
      <c r="D153" s="193"/>
      <c r="E153" s="193"/>
      <c r="F153" s="193"/>
      <c r="G153" s="194"/>
      <c r="H153" s="203"/>
      <c r="I153" s="195"/>
      <c r="J153" s="195"/>
      <c r="K153" s="196"/>
      <c r="L153" s="196"/>
      <c r="M153" s="197">
        <v>0</v>
      </c>
      <c r="N153" s="197">
        <v>0</v>
      </c>
      <c r="O153" s="198">
        <f t="shared" si="11"/>
        <v>0</v>
      </c>
      <c r="P153" s="199"/>
      <c r="Q153" s="199"/>
      <c r="R153" s="258">
        <f t="shared" si="12"/>
        <v>0</v>
      </c>
      <c r="S153" s="200" t="str">
        <f t="shared" si="19"/>
        <v/>
      </c>
      <c r="T153" s="219" t="str">
        <f t="shared" si="13"/>
        <v>incomplet</v>
      </c>
      <c r="U153" s="200" t="str">
        <f t="shared" si="14"/>
        <v>effectif total non renseigné</v>
      </c>
      <c r="V153" s="200">
        <f t="shared" si="15"/>
        <v>0</v>
      </c>
      <c r="W153" s="253">
        <f t="shared" si="16"/>
        <v>0</v>
      </c>
      <c r="X153" s="200">
        <f t="shared" si="17"/>
        <v>0</v>
      </c>
      <c r="Y153" s="201"/>
      <c r="Z153" s="201"/>
      <c r="AA153" s="202"/>
      <c r="AB153" s="218" t="str">
        <f t="shared" si="20"/>
        <v>ok</v>
      </c>
      <c r="AC153" s="218">
        <f t="shared" si="18"/>
        <v>0</v>
      </c>
    </row>
    <row r="154" spans="1:29" ht="46.15" customHeight="1" x14ac:dyDescent="0.2">
      <c r="A154" s="9">
        <v>130</v>
      </c>
      <c r="B154" s="191"/>
      <c r="C154" s="192"/>
      <c r="D154" s="193"/>
      <c r="E154" s="193"/>
      <c r="F154" s="193"/>
      <c r="G154" s="194"/>
      <c r="H154" s="203"/>
      <c r="I154" s="195"/>
      <c r="J154" s="195"/>
      <c r="K154" s="196"/>
      <c r="L154" s="196"/>
      <c r="M154" s="197">
        <v>0</v>
      </c>
      <c r="N154" s="197">
        <v>0</v>
      </c>
      <c r="O154" s="198">
        <f t="shared" ref="O154:O217" si="21">+M154+N154</f>
        <v>0</v>
      </c>
      <c r="P154" s="199"/>
      <c r="Q154" s="199"/>
      <c r="R154" s="258">
        <f t="shared" ref="R154:R217" si="22">IF($D$15="Mutations et/ou reprise de l'activité",13*K154*O154,0)</f>
        <v>0</v>
      </c>
      <c r="S154" s="200" t="str">
        <f t="shared" si="19"/>
        <v/>
      </c>
      <c r="T154" s="219" t="str">
        <f t="shared" ref="T154:T217" si="23">IF(AND($D$15="Activité partielle%",$D$16=""),"incomplet",IF(AND(I154="",J154="",K154="",O154=0),"incomplet",IF(AND(I154&lt;&gt;"",J154&lt;&gt;"",K154&lt;&gt;"",O154&lt;&gt;0,I154&lt;=J154,I154&gt;=$H$14,I154&lt;=$H$13,J154&lt;=$H$15,AC154&lt;=12,AB154="ok"),"Eligibilité OK","Eligibilité NOK, dépasse période ou 12 mois")))</f>
        <v>incomplet</v>
      </c>
      <c r="U154" s="200" t="str">
        <f t="shared" ref="U154:U217" si="24">IF($D$19&lt;1,"effectif total non renseigné",IF($D$15="Mutations et/ou reprise de l'activité",IF($D$19&lt;50,$P154*70%,IF($D$19&lt;250,$P154*60%,$P154*50%)),IF($D$19&lt;300,$P154,IF($D$19&lt;=1000,IF($D$15="Activité partielle Longue Durée (APLD)",$P154*80%,$P154*70%),IF($D$15="Activité partielle droit commun (APDC)",$P154*70%,IF($D$15="Activité partielle Longue Durée (APLD)",$P154*80%,$P154*40%))))))</f>
        <v>effectif total non renseigné</v>
      </c>
      <c r="V154" s="200">
        <f t="shared" ref="V154:V217" si="25">IF(L154="",0,IF(Q154="Oui",L154*O154*2,0))</f>
        <v>0</v>
      </c>
      <c r="W154" s="253">
        <f t="shared" ref="W154:W217" si="26">IF(R154&lt;&gt;0,IF($D$19&lt;50,$R154*70%,IF($D$19&lt;250,$R154*60%,$R154*50%)),0)</f>
        <v>0</v>
      </c>
      <c r="X154" s="200">
        <f t="shared" ref="X154:X217" si="27">SUM(U154:W154)</f>
        <v>0</v>
      </c>
      <c r="Y154" s="201"/>
      <c r="Z154" s="201"/>
      <c r="AA154" s="202"/>
      <c r="AB154" s="218" t="str">
        <f t="shared" si="20"/>
        <v>ok</v>
      </c>
      <c r="AC154" s="218">
        <f t="shared" ref="AC154:AC217" si="28">IF(J154&gt;=I154,DATEDIF(I154,J154,"m"),13)</f>
        <v>0</v>
      </c>
    </row>
    <row r="155" spans="1:29" ht="46.15" customHeight="1" x14ac:dyDescent="0.2">
      <c r="A155" s="9">
        <v>131</v>
      </c>
      <c r="B155" s="191"/>
      <c r="C155" s="192"/>
      <c r="D155" s="193"/>
      <c r="E155" s="193"/>
      <c r="F155" s="193"/>
      <c r="G155" s="194"/>
      <c r="H155" s="203"/>
      <c r="I155" s="195"/>
      <c r="J155" s="195"/>
      <c r="K155" s="196"/>
      <c r="L155" s="196"/>
      <c r="M155" s="197">
        <v>0</v>
      </c>
      <c r="N155" s="197">
        <v>0</v>
      </c>
      <c r="O155" s="198">
        <f t="shared" si="21"/>
        <v>0</v>
      </c>
      <c r="P155" s="199"/>
      <c r="Q155" s="199"/>
      <c r="R155" s="258">
        <f t="shared" si="22"/>
        <v>0</v>
      </c>
      <c r="S155" s="200" t="str">
        <f t="shared" ref="S155:S218" si="29">IF(K155="","",IF(O155="","",IF(P155="","",P155/O155/K155)))</f>
        <v/>
      </c>
      <c r="T155" s="219" t="str">
        <f t="shared" si="23"/>
        <v>incomplet</v>
      </c>
      <c r="U155" s="200" t="str">
        <f t="shared" si="24"/>
        <v>effectif total non renseigné</v>
      </c>
      <c r="V155" s="200">
        <f t="shared" si="25"/>
        <v>0</v>
      </c>
      <c r="W155" s="253">
        <f t="shared" si="26"/>
        <v>0</v>
      </c>
      <c r="X155" s="200">
        <f t="shared" si="27"/>
        <v>0</v>
      </c>
      <c r="Y155" s="201"/>
      <c r="Z155" s="201"/>
      <c r="AA155" s="202"/>
      <c r="AB155" s="218" t="str">
        <f t="shared" ref="AB155:AB218" si="30">IF(YEAR(I155)&gt;2021,"nok","ok")</f>
        <v>ok</v>
      </c>
      <c r="AC155" s="218">
        <f t="shared" si="28"/>
        <v>0</v>
      </c>
    </row>
    <row r="156" spans="1:29" ht="46.15" customHeight="1" x14ac:dyDescent="0.2">
      <c r="A156" s="9">
        <v>132</v>
      </c>
      <c r="B156" s="191"/>
      <c r="C156" s="192"/>
      <c r="D156" s="193"/>
      <c r="E156" s="193"/>
      <c r="F156" s="193"/>
      <c r="G156" s="194"/>
      <c r="H156" s="203"/>
      <c r="I156" s="195"/>
      <c r="J156" s="195"/>
      <c r="K156" s="196"/>
      <c r="L156" s="196"/>
      <c r="M156" s="197">
        <v>0</v>
      </c>
      <c r="N156" s="197">
        <v>0</v>
      </c>
      <c r="O156" s="198">
        <f t="shared" si="21"/>
        <v>0</v>
      </c>
      <c r="P156" s="199"/>
      <c r="Q156" s="199"/>
      <c r="R156" s="258">
        <f t="shared" si="22"/>
        <v>0</v>
      </c>
      <c r="S156" s="200" t="str">
        <f t="shared" si="29"/>
        <v/>
      </c>
      <c r="T156" s="219" t="str">
        <f t="shared" si="23"/>
        <v>incomplet</v>
      </c>
      <c r="U156" s="200" t="str">
        <f t="shared" si="24"/>
        <v>effectif total non renseigné</v>
      </c>
      <c r="V156" s="200">
        <f t="shared" si="25"/>
        <v>0</v>
      </c>
      <c r="W156" s="253">
        <f t="shared" si="26"/>
        <v>0</v>
      </c>
      <c r="X156" s="200">
        <f t="shared" si="27"/>
        <v>0</v>
      </c>
      <c r="Y156" s="201"/>
      <c r="Z156" s="201"/>
      <c r="AA156" s="202"/>
      <c r="AB156" s="218" t="str">
        <f t="shared" si="30"/>
        <v>ok</v>
      </c>
      <c r="AC156" s="218">
        <f t="shared" si="28"/>
        <v>0</v>
      </c>
    </row>
    <row r="157" spans="1:29" ht="46.15" customHeight="1" x14ac:dyDescent="0.2">
      <c r="A157" s="9">
        <v>133</v>
      </c>
      <c r="B157" s="191"/>
      <c r="C157" s="192"/>
      <c r="D157" s="193"/>
      <c r="E157" s="193"/>
      <c r="F157" s="193"/>
      <c r="G157" s="194"/>
      <c r="H157" s="203"/>
      <c r="I157" s="195"/>
      <c r="J157" s="195"/>
      <c r="K157" s="196"/>
      <c r="L157" s="196"/>
      <c r="M157" s="197">
        <v>0</v>
      </c>
      <c r="N157" s="197">
        <v>0</v>
      </c>
      <c r="O157" s="198">
        <f t="shared" si="21"/>
        <v>0</v>
      </c>
      <c r="P157" s="199"/>
      <c r="Q157" s="199"/>
      <c r="R157" s="258">
        <f t="shared" si="22"/>
        <v>0</v>
      </c>
      <c r="S157" s="200" t="str">
        <f t="shared" si="29"/>
        <v/>
      </c>
      <c r="T157" s="219" t="str">
        <f t="shared" si="23"/>
        <v>incomplet</v>
      </c>
      <c r="U157" s="200" t="str">
        <f t="shared" si="24"/>
        <v>effectif total non renseigné</v>
      </c>
      <c r="V157" s="200">
        <f t="shared" si="25"/>
        <v>0</v>
      </c>
      <c r="W157" s="253">
        <f t="shared" si="26"/>
        <v>0</v>
      </c>
      <c r="X157" s="200">
        <f t="shared" si="27"/>
        <v>0</v>
      </c>
      <c r="Y157" s="201"/>
      <c r="Z157" s="201"/>
      <c r="AA157" s="202"/>
      <c r="AB157" s="218" t="str">
        <f t="shared" si="30"/>
        <v>ok</v>
      </c>
      <c r="AC157" s="218">
        <f t="shared" si="28"/>
        <v>0</v>
      </c>
    </row>
    <row r="158" spans="1:29" ht="46.15" customHeight="1" x14ac:dyDescent="0.2">
      <c r="A158" s="9">
        <v>134</v>
      </c>
      <c r="B158" s="191"/>
      <c r="C158" s="192"/>
      <c r="D158" s="193"/>
      <c r="E158" s="193"/>
      <c r="F158" s="193"/>
      <c r="G158" s="194"/>
      <c r="H158" s="203"/>
      <c r="I158" s="195"/>
      <c r="J158" s="195"/>
      <c r="K158" s="196"/>
      <c r="L158" s="196"/>
      <c r="M158" s="197">
        <v>0</v>
      </c>
      <c r="N158" s="197">
        <v>0</v>
      </c>
      <c r="O158" s="198">
        <f t="shared" si="21"/>
        <v>0</v>
      </c>
      <c r="P158" s="199"/>
      <c r="Q158" s="199"/>
      <c r="R158" s="258">
        <f t="shared" si="22"/>
        <v>0</v>
      </c>
      <c r="S158" s="200" t="str">
        <f t="shared" si="29"/>
        <v/>
      </c>
      <c r="T158" s="219" t="str">
        <f t="shared" si="23"/>
        <v>incomplet</v>
      </c>
      <c r="U158" s="200" t="str">
        <f t="shared" si="24"/>
        <v>effectif total non renseigné</v>
      </c>
      <c r="V158" s="200">
        <f t="shared" si="25"/>
        <v>0</v>
      </c>
      <c r="W158" s="253">
        <f t="shared" si="26"/>
        <v>0</v>
      </c>
      <c r="X158" s="200">
        <f t="shared" si="27"/>
        <v>0</v>
      </c>
      <c r="Y158" s="201"/>
      <c r="Z158" s="201"/>
      <c r="AA158" s="202"/>
      <c r="AB158" s="218" t="str">
        <f t="shared" si="30"/>
        <v>ok</v>
      </c>
      <c r="AC158" s="218">
        <f t="shared" si="28"/>
        <v>0</v>
      </c>
    </row>
    <row r="159" spans="1:29" ht="46.15" customHeight="1" x14ac:dyDescent="0.2">
      <c r="A159" s="9">
        <v>135</v>
      </c>
      <c r="B159" s="191"/>
      <c r="C159" s="192"/>
      <c r="D159" s="193"/>
      <c r="E159" s="193"/>
      <c r="F159" s="193"/>
      <c r="G159" s="194"/>
      <c r="H159" s="203"/>
      <c r="I159" s="195"/>
      <c r="J159" s="195"/>
      <c r="K159" s="196"/>
      <c r="L159" s="196"/>
      <c r="M159" s="197">
        <v>0</v>
      </c>
      <c r="N159" s="197">
        <v>0</v>
      </c>
      <c r="O159" s="198">
        <f t="shared" si="21"/>
        <v>0</v>
      </c>
      <c r="P159" s="199"/>
      <c r="Q159" s="199"/>
      <c r="R159" s="258">
        <f t="shared" si="22"/>
        <v>0</v>
      </c>
      <c r="S159" s="200" t="str">
        <f t="shared" si="29"/>
        <v/>
      </c>
      <c r="T159" s="219" t="str">
        <f t="shared" si="23"/>
        <v>incomplet</v>
      </c>
      <c r="U159" s="200" t="str">
        <f t="shared" si="24"/>
        <v>effectif total non renseigné</v>
      </c>
      <c r="V159" s="200">
        <f t="shared" si="25"/>
        <v>0</v>
      </c>
      <c r="W159" s="253">
        <f t="shared" si="26"/>
        <v>0</v>
      </c>
      <c r="X159" s="200">
        <f t="shared" si="27"/>
        <v>0</v>
      </c>
      <c r="Y159" s="201"/>
      <c r="Z159" s="201"/>
      <c r="AA159" s="202"/>
      <c r="AB159" s="218" t="str">
        <f t="shared" si="30"/>
        <v>ok</v>
      </c>
      <c r="AC159" s="218">
        <f t="shared" si="28"/>
        <v>0</v>
      </c>
    </row>
    <row r="160" spans="1:29" ht="46.15" customHeight="1" x14ac:dyDescent="0.2">
      <c r="A160" s="9">
        <v>136</v>
      </c>
      <c r="B160" s="191"/>
      <c r="C160" s="192"/>
      <c r="D160" s="193"/>
      <c r="E160" s="193"/>
      <c r="F160" s="193"/>
      <c r="G160" s="194"/>
      <c r="H160" s="203"/>
      <c r="I160" s="195"/>
      <c r="J160" s="195"/>
      <c r="K160" s="196"/>
      <c r="L160" s="196"/>
      <c r="M160" s="197">
        <v>0</v>
      </c>
      <c r="N160" s="197">
        <v>0</v>
      </c>
      <c r="O160" s="198">
        <f t="shared" si="21"/>
        <v>0</v>
      </c>
      <c r="P160" s="199"/>
      <c r="Q160" s="199"/>
      <c r="R160" s="258">
        <f t="shared" si="22"/>
        <v>0</v>
      </c>
      <c r="S160" s="200" t="str">
        <f t="shared" si="29"/>
        <v/>
      </c>
      <c r="T160" s="219" t="str">
        <f t="shared" si="23"/>
        <v>incomplet</v>
      </c>
      <c r="U160" s="200" t="str">
        <f t="shared" si="24"/>
        <v>effectif total non renseigné</v>
      </c>
      <c r="V160" s="200">
        <f t="shared" si="25"/>
        <v>0</v>
      </c>
      <c r="W160" s="253">
        <f t="shared" si="26"/>
        <v>0</v>
      </c>
      <c r="X160" s="200">
        <f t="shared" si="27"/>
        <v>0</v>
      </c>
      <c r="Y160" s="201"/>
      <c r="Z160" s="201"/>
      <c r="AA160" s="202"/>
      <c r="AB160" s="218" t="str">
        <f t="shared" si="30"/>
        <v>ok</v>
      </c>
      <c r="AC160" s="218">
        <f t="shared" si="28"/>
        <v>0</v>
      </c>
    </row>
    <row r="161" spans="1:29" ht="46.15" customHeight="1" x14ac:dyDescent="0.2">
      <c r="A161" s="9">
        <v>137</v>
      </c>
      <c r="B161" s="191"/>
      <c r="C161" s="192"/>
      <c r="D161" s="193"/>
      <c r="E161" s="193"/>
      <c r="F161" s="193"/>
      <c r="G161" s="194"/>
      <c r="H161" s="203"/>
      <c r="I161" s="195"/>
      <c r="J161" s="195"/>
      <c r="K161" s="196"/>
      <c r="L161" s="196"/>
      <c r="M161" s="197">
        <v>0</v>
      </c>
      <c r="N161" s="197">
        <v>0</v>
      </c>
      <c r="O161" s="198">
        <f t="shared" si="21"/>
        <v>0</v>
      </c>
      <c r="P161" s="199"/>
      <c r="Q161" s="199"/>
      <c r="R161" s="258">
        <f t="shared" si="22"/>
        <v>0</v>
      </c>
      <c r="S161" s="200" t="str">
        <f t="shared" si="29"/>
        <v/>
      </c>
      <c r="T161" s="219" t="str">
        <f t="shared" si="23"/>
        <v>incomplet</v>
      </c>
      <c r="U161" s="200" t="str">
        <f t="shared" si="24"/>
        <v>effectif total non renseigné</v>
      </c>
      <c r="V161" s="200">
        <f t="shared" si="25"/>
        <v>0</v>
      </c>
      <c r="W161" s="253">
        <f t="shared" si="26"/>
        <v>0</v>
      </c>
      <c r="X161" s="200">
        <f t="shared" si="27"/>
        <v>0</v>
      </c>
      <c r="Y161" s="201"/>
      <c r="Z161" s="201"/>
      <c r="AA161" s="202"/>
      <c r="AB161" s="218" t="str">
        <f t="shared" si="30"/>
        <v>ok</v>
      </c>
      <c r="AC161" s="218">
        <f t="shared" si="28"/>
        <v>0</v>
      </c>
    </row>
    <row r="162" spans="1:29" ht="46.15" customHeight="1" x14ac:dyDescent="0.2">
      <c r="A162" s="9">
        <v>138</v>
      </c>
      <c r="B162" s="191"/>
      <c r="C162" s="192"/>
      <c r="D162" s="193"/>
      <c r="E162" s="193"/>
      <c r="F162" s="193"/>
      <c r="G162" s="194"/>
      <c r="H162" s="203"/>
      <c r="I162" s="195"/>
      <c r="J162" s="195"/>
      <c r="K162" s="196"/>
      <c r="L162" s="196"/>
      <c r="M162" s="197">
        <v>0</v>
      </c>
      <c r="N162" s="197">
        <v>0</v>
      </c>
      <c r="O162" s="198">
        <f t="shared" si="21"/>
        <v>0</v>
      </c>
      <c r="P162" s="199"/>
      <c r="Q162" s="199"/>
      <c r="R162" s="258">
        <f t="shared" si="22"/>
        <v>0</v>
      </c>
      <c r="S162" s="200" t="str">
        <f t="shared" si="29"/>
        <v/>
      </c>
      <c r="T162" s="219" t="str">
        <f t="shared" si="23"/>
        <v>incomplet</v>
      </c>
      <c r="U162" s="200" t="str">
        <f t="shared" si="24"/>
        <v>effectif total non renseigné</v>
      </c>
      <c r="V162" s="200">
        <f t="shared" si="25"/>
        <v>0</v>
      </c>
      <c r="W162" s="253">
        <f t="shared" si="26"/>
        <v>0</v>
      </c>
      <c r="X162" s="200">
        <f t="shared" si="27"/>
        <v>0</v>
      </c>
      <c r="Y162" s="201"/>
      <c r="Z162" s="201"/>
      <c r="AA162" s="202"/>
      <c r="AB162" s="218" t="str">
        <f t="shared" si="30"/>
        <v>ok</v>
      </c>
      <c r="AC162" s="218">
        <f t="shared" si="28"/>
        <v>0</v>
      </c>
    </row>
    <row r="163" spans="1:29" ht="46.15" customHeight="1" x14ac:dyDescent="0.2">
      <c r="A163" s="9">
        <v>139</v>
      </c>
      <c r="B163" s="191"/>
      <c r="C163" s="192"/>
      <c r="D163" s="193"/>
      <c r="E163" s="193"/>
      <c r="F163" s="193"/>
      <c r="G163" s="194"/>
      <c r="H163" s="203"/>
      <c r="I163" s="195"/>
      <c r="J163" s="195"/>
      <c r="K163" s="196"/>
      <c r="L163" s="196"/>
      <c r="M163" s="197">
        <v>0</v>
      </c>
      <c r="N163" s="197">
        <v>0</v>
      </c>
      <c r="O163" s="198">
        <f t="shared" si="21"/>
        <v>0</v>
      </c>
      <c r="P163" s="199"/>
      <c r="Q163" s="199"/>
      <c r="R163" s="258">
        <f t="shared" si="22"/>
        <v>0</v>
      </c>
      <c r="S163" s="200" t="str">
        <f t="shared" si="29"/>
        <v/>
      </c>
      <c r="T163" s="219" t="str">
        <f t="shared" si="23"/>
        <v>incomplet</v>
      </c>
      <c r="U163" s="200" t="str">
        <f t="shared" si="24"/>
        <v>effectif total non renseigné</v>
      </c>
      <c r="V163" s="200">
        <f t="shared" si="25"/>
        <v>0</v>
      </c>
      <c r="W163" s="253">
        <f t="shared" si="26"/>
        <v>0</v>
      </c>
      <c r="X163" s="200">
        <f t="shared" si="27"/>
        <v>0</v>
      </c>
      <c r="Y163" s="201"/>
      <c r="Z163" s="201"/>
      <c r="AA163" s="202"/>
      <c r="AB163" s="218" t="str">
        <f t="shared" si="30"/>
        <v>ok</v>
      </c>
      <c r="AC163" s="218">
        <f t="shared" si="28"/>
        <v>0</v>
      </c>
    </row>
    <row r="164" spans="1:29" ht="46.15" customHeight="1" x14ac:dyDescent="0.2">
      <c r="A164" s="9">
        <v>140</v>
      </c>
      <c r="B164" s="191"/>
      <c r="C164" s="192"/>
      <c r="D164" s="193"/>
      <c r="E164" s="193"/>
      <c r="F164" s="193"/>
      <c r="G164" s="194"/>
      <c r="H164" s="203"/>
      <c r="I164" s="195"/>
      <c r="J164" s="195"/>
      <c r="K164" s="196"/>
      <c r="L164" s="196"/>
      <c r="M164" s="197">
        <v>0</v>
      </c>
      <c r="N164" s="197">
        <v>0</v>
      </c>
      <c r="O164" s="198">
        <f t="shared" si="21"/>
        <v>0</v>
      </c>
      <c r="P164" s="199"/>
      <c r="Q164" s="199"/>
      <c r="R164" s="258">
        <f t="shared" si="22"/>
        <v>0</v>
      </c>
      <c r="S164" s="200" t="str">
        <f t="shared" si="29"/>
        <v/>
      </c>
      <c r="T164" s="219" t="str">
        <f t="shared" si="23"/>
        <v>incomplet</v>
      </c>
      <c r="U164" s="200" t="str">
        <f t="shared" si="24"/>
        <v>effectif total non renseigné</v>
      </c>
      <c r="V164" s="200">
        <f t="shared" si="25"/>
        <v>0</v>
      </c>
      <c r="W164" s="253">
        <f t="shared" si="26"/>
        <v>0</v>
      </c>
      <c r="X164" s="200">
        <f t="shared" si="27"/>
        <v>0</v>
      </c>
      <c r="Y164" s="201"/>
      <c r="Z164" s="201"/>
      <c r="AA164" s="202"/>
      <c r="AB164" s="218" t="str">
        <f t="shared" si="30"/>
        <v>ok</v>
      </c>
      <c r="AC164" s="218">
        <f t="shared" si="28"/>
        <v>0</v>
      </c>
    </row>
    <row r="165" spans="1:29" ht="46.15" customHeight="1" x14ac:dyDescent="0.2">
      <c r="A165" s="9">
        <v>141</v>
      </c>
      <c r="B165" s="191"/>
      <c r="C165" s="192"/>
      <c r="D165" s="193"/>
      <c r="E165" s="193"/>
      <c r="F165" s="193"/>
      <c r="G165" s="194"/>
      <c r="H165" s="203"/>
      <c r="I165" s="195"/>
      <c r="J165" s="195"/>
      <c r="K165" s="196"/>
      <c r="L165" s="196"/>
      <c r="M165" s="197">
        <v>0</v>
      </c>
      <c r="N165" s="197">
        <v>0</v>
      </c>
      <c r="O165" s="198">
        <f t="shared" si="21"/>
        <v>0</v>
      </c>
      <c r="P165" s="199"/>
      <c r="Q165" s="199"/>
      <c r="R165" s="258">
        <f t="shared" si="22"/>
        <v>0</v>
      </c>
      <c r="S165" s="200" t="str">
        <f t="shared" si="29"/>
        <v/>
      </c>
      <c r="T165" s="219" t="str">
        <f t="shared" si="23"/>
        <v>incomplet</v>
      </c>
      <c r="U165" s="200" t="str">
        <f t="shared" si="24"/>
        <v>effectif total non renseigné</v>
      </c>
      <c r="V165" s="200">
        <f t="shared" si="25"/>
        <v>0</v>
      </c>
      <c r="W165" s="253">
        <f t="shared" si="26"/>
        <v>0</v>
      </c>
      <c r="X165" s="200">
        <f t="shared" si="27"/>
        <v>0</v>
      </c>
      <c r="Y165" s="201"/>
      <c r="Z165" s="201"/>
      <c r="AA165" s="202"/>
      <c r="AB165" s="218" t="str">
        <f t="shared" si="30"/>
        <v>ok</v>
      </c>
      <c r="AC165" s="218">
        <f t="shared" si="28"/>
        <v>0</v>
      </c>
    </row>
    <row r="166" spans="1:29" ht="46.15" customHeight="1" x14ac:dyDescent="0.2">
      <c r="A166" s="9">
        <v>142</v>
      </c>
      <c r="B166" s="191"/>
      <c r="C166" s="192"/>
      <c r="D166" s="193"/>
      <c r="E166" s="193"/>
      <c r="F166" s="193"/>
      <c r="G166" s="194"/>
      <c r="H166" s="203"/>
      <c r="I166" s="195"/>
      <c r="J166" s="195"/>
      <c r="K166" s="196"/>
      <c r="L166" s="196"/>
      <c r="M166" s="197">
        <v>0</v>
      </c>
      <c r="N166" s="197">
        <v>0</v>
      </c>
      <c r="O166" s="198">
        <f t="shared" si="21"/>
        <v>0</v>
      </c>
      <c r="P166" s="199"/>
      <c r="Q166" s="199"/>
      <c r="R166" s="258">
        <f t="shared" si="22"/>
        <v>0</v>
      </c>
      <c r="S166" s="200" t="str">
        <f t="shared" si="29"/>
        <v/>
      </c>
      <c r="T166" s="219" t="str">
        <f t="shared" si="23"/>
        <v>incomplet</v>
      </c>
      <c r="U166" s="200" t="str">
        <f t="shared" si="24"/>
        <v>effectif total non renseigné</v>
      </c>
      <c r="V166" s="200">
        <f t="shared" si="25"/>
        <v>0</v>
      </c>
      <c r="W166" s="253">
        <f t="shared" si="26"/>
        <v>0</v>
      </c>
      <c r="X166" s="200">
        <f t="shared" si="27"/>
        <v>0</v>
      </c>
      <c r="Y166" s="201"/>
      <c r="Z166" s="201"/>
      <c r="AA166" s="202"/>
      <c r="AB166" s="218" t="str">
        <f t="shared" si="30"/>
        <v>ok</v>
      </c>
      <c r="AC166" s="218">
        <f t="shared" si="28"/>
        <v>0</v>
      </c>
    </row>
    <row r="167" spans="1:29" ht="46.15" customHeight="1" x14ac:dyDescent="0.2">
      <c r="A167" s="9">
        <v>143</v>
      </c>
      <c r="B167" s="191"/>
      <c r="C167" s="192"/>
      <c r="D167" s="193"/>
      <c r="E167" s="193"/>
      <c r="F167" s="193"/>
      <c r="G167" s="194"/>
      <c r="H167" s="203"/>
      <c r="I167" s="195"/>
      <c r="J167" s="195"/>
      <c r="K167" s="196"/>
      <c r="L167" s="196"/>
      <c r="M167" s="197">
        <v>0</v>
      </c>
      <c r="N167" s="197">
        <v>0</v>
      </c>
      <c r="O167" s="198">
        <f t="shared" si="21"/>
        <v>0</v>
      </c>
      <c r="P167" s="199"/>
      <c r="Q167" s="199"/>
      <c r="R167" s="258">
        <f t="shared" si="22"/>
        <v>0</v>
      </c>
      <c r="S167" s="200" t="str">
        <f t="shared" si="29"/>
        <v/>
      </c>
      <c r="T167" s="219" t="str">
        <f t="shared" si="23"/>
        <v>incomplet</v>
      </c>
      <c r="U167" s="200" t="str">
        <f t="shared" si="24"/>
        <v>effectif total non renseigné</v>
      </c>
      <c r="V167" s="200">
        <f t="shared" si="25"/>
        <v>0</v>
      </c>
      <c r="W167" s="253">
        <f t="shared" si="26"/>
        <v>0</v>
      </c>
      <c r="X167" s="200">
        <f t="shared" si="27"/>
        <v>0</v>
      </c>
      <c r="Y167" s="201"/>
      <c r="Z167" s="201"/>
      <c r="AA167" s="202"/>
      <c r="AB167" s="218" t="str">
        <f t="shared" si="30"/>
        <v>ok</v>
      </c>
      <c r="AC167" s="218">
        <f t="shared" si="28"/>
        <v>0</v>
      </c>
    </row>
    <row r="168" spans="1:29" ht="46.15" customHeight="1" x14ac:dyDescent="0.2">
      <c r="A168" s="9">
        <v>144</v>
      </c>
      <c r="B168" s="191"/>
      <c r="C168" s="192"/>
      <c r="D168" s="193"/>
      <c r="E168" s="193"/>
      <c r="F168" s="193"/>
      <c r="G168" s="194"/>
      <c r="H168" s="203"/>
      <c r="I168" s="195"/>
      <c r="J168" s="195"/>
      <c r="K168" s="196"/>
      <c r="L168" s="196"/>
      <c r="M168" s="197">
        <v>0</v>
      </c>
      <c r="N168" s="197">
        <v>0</v>
      </c>
      <c r="O168" s="198">
        <f t="shared" si="21"/>
        <v>0</v>
      </c>
      <c r="P168" s="199"/>
      <c r="Q168" s="199"/>
      <c r="R168" s="258">
        <f t="shared" si="22"/>
        <v>0</v>
      </c>
      <c r="S168" s="200" t="str">
        <f t="shared" si="29"/>
        <v/>
      </c>
      <c r="T168" s="219" t="str">
        <f t="shared" si="23"/>
        <v>incomplet</v>
      </c>
      <c r="U168" s="200" t="str">
        <f t="shared" si="24"/>
        <v>effectif total non renseigné</v>
      </c>
      <c r="V168" s="200">
        <f t="shared" si="25"/>
        <v>0</v>
      </c>
      <c r="W168" s="253">
        <f t="shared" si="26"/>
        <v>0</v>
      </c>
      <c r="X168" s="200">
        <f t="shared" si="27"/>
        <v>0</v>
      </c>
      <c r="Y168" s="201"/>
      <c r="Z168" s="201"/>
      <c r="AA168" s="202"/>
      <c r="AB168" s="218" t="str">
        <f t="shared" si="30"/>
        <v>ok</v>
      </c>
      <c r="AC168" s="218">
        <f t="shared" si="28"/>
        <v>0</v>
      </c>
    </row>
    <row r="169" spans="1:29" ht="46.15" customHeight="1" x14ac:dyDescent="0.2">
      <c r="A169" s="9">
        <v>145</v>
      </c>
      <c r="B169" s="191"/>
      <c r="C169" s="192"/>
      <c r="D169" s="193"/>
      <c r="E169" s="193"/>
      <c r="F169" s="193"/>
      <c r="G169" s="194"/>
      <c r="H169" s="203"/>
      <c r="I169" s="195"/>
      <c r="J169" s="195"/>
      <c r="K169" s="196"/>
      <c r="L169" s="196"/>
      <c r="M169" s="197">
        <v>0</v>
      </c>
      <c r="N169" s="197">
        <v>0</v>
      </c>
      <c r="O169" s="198">
        <f t="shared" si="21"/>
        <v>0</v>
      </c>
      <c r="P169" s="199"/>
      <c r="Q169" s="199"/>
      <c r="R169" s="258">
        <f t="shared" si="22"/>
        <v>0</v>
      </c>
      <c r="S169" s="200" t="str">
        <f t="shared" si="29"/>
        <v/>
      </c>
      <c r="T169" s="219" t="str">
        <f t="shared" si="23"/>
        <v>incomplet</v>
      </c>
      <c r="U169" s="200" t="str">
        <f t="shared" si="24"/>
        <v>effectif total non renseigné</v>
      </c>
      <c r="V169" s="200">
        <f t="shared" si="25"/>
        <v>0</v>
      </c>
      <c r="W169" s="253">
        <f t="shared" si="26"/>
        <v>0</v>
      </c>
      <c r="X169" s="200">
        <f t="shared" si="27"/>
        <v>0</v>
      </c>
      <c r="Y169" s="201"/>
      <c r="Z169" s="201"/>
      <c r="AA169" s="202"/>
      <c r="AB169" s="218" t="str">
        <f t="shared" si="30"/>
        <v>ok</v>
      </c>
      <c r="AC169" s="218">
        <f t="shared" si="28"/>
        <v>0</v>
      </c>
    </row>
    <row r="170" spans="1:29" ht="46.15" customHeight="1" x14ac:dyDescent="0.2">
      <c r="A170" s="9">
        <v>146</v>
      </c>
      <c r="B170" s="191"/>
      <c r="C170" s="192"/>
      <c r="D170" s="193"/>
      <c r="E170" s="193"/>
      <c r="F170" s="193"/>
      <c r="G170" s="194"/>
      <c r="H170" s="203"/>
      <c r="I170" s="195"/>
      <c r="J170" s="195"/>
      <c r="K170" s="196"/>
      <c r="L170" s="196"/>
      <c r="M170" s="197">
        <v>0</v>
      </c>
      <c r="N170" s="197">
        <v>0</v>
      </c>
      <c r="O170" s="198">
        <f t="shared" si="21"/>
        <v>0</v>
      </c>
      <c r="P170" s="199"/>
      <c r="Q170" s="199"/>
      <c r="R170" s="258">
        <f t="shared" si="22"/>
        <v>0</v>
      </c>
      <c r="S170" s="200" t="str">
        <f t="shared" si="29"/>
        <v/>
      </c>
      <c r="T170" s="219" t="str">
        <f t="shared" si="23"/>
        <v>incomplet</v>
      </c>
      <c r="U170" s="200" t="str">
        <f t="shared" si="24"/>
        <v>effectif total non renseigné</v>
      </c>
      <c r="V170" s="200">
        <f t="shared" si="25"/>
        <v>0</v>
      </c>
      <c r="W170" s="253">
        <f t="shared" si="26"/>
        <v>0</v>
      </c>
      <c r="X170" s="200">
        <f t="shared" si="27"/>
        <v>0</v>
      </c>
      <c r="Y170" s="201"/>
      <c r="Z170" s="201"/>
      <c r="AA170" s="202"/>
      <c r="AB170" s="218" t="str">
        <f t="shared" si="30"/>
        <v>ok</v>
      </c>
      <c r="AC170" s="218">
        <f t="shared" si="28"/>
        <v>0</v>
      </c>
    </row>
    <row r="171" spans="1:29" ht="46.15" customHeight="1" x14ac:dyDescent="0.2">
      <c r="A171" s="9">
        <v>147</v>
      </c>
      <c r="B171" s="191"/>
      <c r="C171" s="192"/>
      <c r="D171" s="193"/>
      <c r="E171" s="193"/>
      <c r="F171" s="193"/>
      <c r="G171" s="194"/>
      <c r="H171" s="203"/>
      <c r="I171" s="195"/>
      <c r="J171" s="195"/>
      <c r="K171" s="196"/>
      <c r="L171" s="196"/>
      <c r="M171" s="197">
        <v>0</v>
      </c>
      <c r="N171" s="197">
        <v>0</v>
      </c>
      <c r="O171" s="198">
        <f t="shared" si="21"/>
        <v>0</v>
      </c>
      <c r="P171" s="199"/>
      <c r="Q171" s="199"/>
      <c r="R171" s="258">
        <f t="shared" si="22"/>
        <v>0</v>
      </c>
      <c r="S171" s="200" t="str">
        <f t="shared" si="29"/>
        <v/>
      </c>
      <c r="T171" s="219" t="str">
        <f t="shared" si="23"/>
        <v>incomplet</v>
      </c>
      <c r="U171" s="200" t="str">
        <f t="shared" si="24"/>
        <v>effectif total non renseigné</v>
      </c>
      <c r="V171" s="200">
        <f t="shared" si="25"/>
        <v>0</v>
      </c>
      <c r="W171" s="253">
        <f t="shared" si="26"/>
        <v>0</v>
      </c>
      <c r="X171" s="200">
        <f t="shared" si="27"/>
        <v>0</v>
      </c>
      <c r="Y171" s="201"/>
      <c r="Z171" s="201"/>
      <c r="AA171" s="202"/>
      <c r="AB171" s="218" t="str">
        <f t="shared" si="30"/>
        <v>ok</v>
      </c>
      <c r="AC171" s="218">
        <f t="shared" si="28"/>
        <v>0</v>
      </c>
    </row>
    <row r="172" spans="1:29" ht="46.15" customHeight="1" x14ac:dyDescent="0.2">
      <c r="A172" s="9">
        <v>148</v>
      </c>
      <c r="B172" s="191"/>
      <c r="C172" s="192"/>
      <c r="D172" s="193"/>
      <c r="E172" s="193"/>
      <c r="F172" s="193"/>
      <c r="G172" s="194"/>
      <c r="H172" s="203"/>
      <c r="I172" s="195"/>
      <c r="J172" s="195"/>
      <c r="K172" s="196"/>
      <c r="L172" s="196"/>
      <c r="M172" s="197">
        <v>0</v>
      </c>
      <c r="N172" s="197">
        <v>0</v>
      </c>
      <c r="O172" s="198">
        <f t="shared" si="21"/>
        <v>0</v>
      </c>
      <c r="P172" s="199"/>
      <c r="Q172" s="199"/>
      <c r="R172" s="258">
        <f t="shared" si="22"/>
        <v>0</v>
      </c>
      <c r="S172" s="200" t="str">
        <f t="shared" si="29"/>
        <v/>
      </c>
      <c r="T172" s="219" t="str">
        <f t="shared" si="23"/>
        <v>incomplet</v>
      </c>
      <c r="U172" s="200" t="str">
        <f t="shared" si="24"/>
        <v>effectif total non renseigné</v>
      </c>
      <c r="V172" s="200">
        <f t="shared" si="25"/>
        <v>0</v>
      </c>
      <c r="W172" s="253">
        <f t="shared" si="26"/>
        <v>0</v>
      </c>
      <c r="X172" s="200">
        <f t="shared" si="27"/>
        <v>0</v>
      </c>
      <c r="Y172" s="201"/>
      <c r="Z172" s="201"/>
      <c r="AA172" s="202"/>
      <c r="AB172" s="218" t="str">
        <f t="shared" si="30"/>
        <v>ok</v>
      </c>
      <c r="AC172" s="218">
        <f t="shared" si="28"/>
        <v>0</v>
      </c>
    </row>
    <row r="173" spans="1:29" ht="46.15" customHeight="1" x14ac:dyDescent="0.2">
      <c r="A173" s="9">
        <v>149</v>
      </c>
      <c r="B173" s="191"/>
      <c r="C173" s="192"/>
      <c r="D173" s="193"/>
      <c r="E173" s="193"/>
      <c r="F173" s="193"/>
      <c r="G173" s="194"/>
      <c r="H173" s="203"/>
      <c r="I173" s="195"/>
      <c r="J173" s="195"/>
      <c r="K173" s="196"/>
      <c r="L173" s="196"/>
      <c r="M173" s="197">
        <v>0</v>
      </c>
      <c r="N173" s="197">
        <v>0</v>
      </c>
      <c r="O173" s="198">
        <f t="shared" si="21"/>
        <v>0</v>
      </c>
      <c r="P173" s="199"/>
      <c r="Q173" s="199"/>
      <c r="R173" s="258">
        <f t="shared" si="22"/>
        <v>0</v>
      </c>
      <c r="S173" s="200" t="str">
        <f t="shared" si="29"/>
        <v/>
      </c>
      <c r="T173" s="219" t="str">
        <f t="shared" si="23"/>
        <v>incomplet</v>
      </c>
      <c r="U173" s="200" t="str">
        <f t="shared" si="24"/>
        <v>effectif total non renseigné</v>
      </c>
      <c r="V173" s="200">
        <f t="shared" si="25"/>
        <v>0</v>
      </c>
      <c r="W173" s="253">
        <f t="shared" si="26"/>
        <v>0</v>
      </c>
      <c r="X173" s="200">
        <f t="shared" si="27"/>
        <v>0</v>
      </c>
      <c r="Y173" s="201"/>
      <c r="Z173" s="201"/>
      <c r="AA173" s="202"/>
      <c r="AB173" s="218" t="str">
        <f t="shared" si="30"/>
        <v>ok</v>
      </c>
      <c r="AC173" s="218">
        <f t="shared" si="28"/>
        <v>0</v>
      </c>
    </row>
    <row r="174" spans="1:29" ht="46.15" customHeight="1" x14ac:dyDescent="0.2">
      <c r="A174" s="9">
        <v>150</v>
      </c>
      <c r="B174" s="191"/>
      <c r="C174" s="192"/>
      <c r="D174" s="193"/>
      <c r="E174" s="193"/>
      <c r="F174" s="193"/>
      <c r="G174" s="194"/>
      <c r="H174" s="203"/>
      <c r="I174" s="195"/>
      <c r="J174" s="195"/>
      <c r="K174" s="196"/>
      <c r="L174" s="196"/>
      <c r="M174" s="197">
        <v>0</v>
      </c>
      <c r="N174" s="197">
        <v>0</v>
      </c>
      <c r="O174" s="198">
        <f t="shared" si="21"/>
        <v>0</v>
      </c>
      <c r="P174" s="199"/>
      <c r="Q174" s="199"/>
      <c r="R174" s="258">
        <f t="shared" si="22"/>
        <v>0</v>
      </c>
      <c r="S174" s="200" t="str">
        <f t="shared" si="29"/>
        <v/>
      </c>
      <c r="T174" s="219" t="str">
        <f t="shared" si="23"/>
        <v>incomplet</v>
      </c>
      <c r="U174" s="200" t="str">
        <f t="shared" si="24"/>
        <v>effectif total non renseigné</v>
      </c>
      <c r="V174" s="200">
        <f t="shared" si="25"/>
        <v>0</v>
      </c>
      <c r="W174" s="253">
        <f t="shared" si="26"/>
        <v>0</v>
      </c>
      <c r="X174" s="200">
        <f t="shared" si="27"/>
        <v>0</v>
      </c>
      <c r="Y174" s="201"/>
      <c r="Z174" s="201"/>
      <c r="AA174" s="202"/>
      <c r="AB174" s="218" t="str">
        <f t="shared" si="30"/>
        <v>ok</v>
      </c>
      <c r="AC174" s="218">
        <f t="shared" si="28"/>
        <v>0</v>
      </c>
    </row>
    <row r="175" spans="1:29" ht="46.15" customHeight="1" x14ac:dyDescent="0.2">
      <c r="A175" s="9">
        <v>151</v>
      </c>
      <c r="B175" s="191"/>
      <c r="C175" s="192"/>
      <c r="D175" s="193"/>
      <c r="E175" s="193"/>
      <c r="F175" s="193"/>
      <c r="G175" s="194"/>
      <c r="H175" s="203"/>
      <c r="I175" s="195"/>
      <c r="J175" s="195"/>
      <c r="K175" s="196"/>
      <c r="L175" s="196"/>
      <c r="M175" s="197">
        <v>0</v>
      </c>
      <c r="N175" s="197">
        <v>0</v>
      </c>
      <c r="O175" s="198">
        <f t="shared" si="21"/>
        <v>0</v>
      </c>
      <c r="P175" s="199"/>
      <c r="Q175" s="199"/>
      <c r="R175" s="258">
        <f t="shared" si="22"/>
        <v>0</v>
      </c>
      <c r="S175" s="200" t="str">
        <f t="shared" si="29"/>
        <v/>
      </c>
      <c r="T175" s="219" t="str">
        <f t="shared" si="23"/>
        <v>incomplet</v>
      </c>
      <c r="U175" s="200" t="str">
        <f t="shared" si="24"/>
        <v>effectif total non renseigné</v>
      </c>
      <c r="V175" s="200">
        <f t="shared" si="25"/>
        <v>0</v>
      </c>
      <c r="W175" s="253">
        <f t="shared" si="26"/>
        <v>0</v>
      </c>
      <c r="X175" s="200">
        <f t="shared" si="27"/>
        <v>0</v>
      </c>
      <c r="Y175" s="201"/>
      <c r="Z175" s="201"/>
      <c r="AA175" s="202"/>
      <c r="AB175" s="218" t="str">
        <f t="shared" si="30"/>
        <v>ok</v>
      </c>
      <c r="AC175" s="218">
        <f t="shared" si="28"/>
        <v>0</v>
      </c>
    </row>
    <row r="176" spans="1:29" ht="46.15" customHeight="1" x14ac:dyDescent="0.2">
      <c r="A176" s="9">
        <v>152</v>
      </c>
      <c r="B176" s="191"/>
      <c r="C176" s="192"/>
      <c r="D176" s="193"/>
      <c r="E176" s="193"/>
      <c r="F176" s="193"/>
      <c r="G176" s="194"/>
      <c r="H176" s="203"/>
      <c r="I176" s="195"/>
      <c r="J176" s="195"/>
      <c r="K176" s="196"/>
      <c r="L176" s="196"/>
      <c r="M176" s="197">
        <v>0</v>
      </c>
      <c r="N176" s="197">
        <v>0</v>
      </c>
      <c r="O176" s="198">
        <f t="shared" si="21"/>
        <v>0</v>
      </c>
      <c r="P176" s="199"/>
      <c r="Q176" s="199"/>
      <c r="R176" s="258">
        <f t="shared" si="22"/>
        <v>0</v>
      </c>
      <c r="S176" s="200" t="str">
        <f t="shared" si="29"/>
        <v/>
      </c>
      <c r="T176" s="219" t="str">
        <f t="shared" si="23"/>
        <v>incomplet</v>
      </c>
      <c r="U176" s="200" t="str">
        <f t="shared" si="24"/>
        <v>effectif total non renseigné</v>
      </c>
      <c r="V176" s="200">
        <f t="shared" si="25"/>
        <v>0</v>
      </c>
      <c r="W176" s="253">
        <f t="shared" si="26"/>
        <v>0</v>
      </c>
      <c r="X176" s="200">
        <f t="shared" si="27"/>
        <v>0</v>
      </c>
      <c r="Y176" s="201"/>
      <c r="Z176" s="201"/>
      <c r="AA176" s="202"/>
      <c r="AB176" s="218" t="str">
        <f t="shared" si="30"/>
        <v>ok</v>
      </c>
      <c r="AC176" s="218">
        <f t="shared" si="28"/>
        <v>0</v>
      </c>
    </row>
    <row r="177" spans="1:29" ht="46.15" customHeight="1" x14ac:dyDescent="0.2">
      <c r="A177" s="9">
        <v>153</v>
      </c>
      <c r="B177" s="191"/>
      <c r="C177" s="192"/>
      <c r="D177" s="193"/>
      <c r="E177" s="193"/>
      <c r="F177" s="193"/>
      <c r="G177" s="194"/>
      <c r="H177" s="203"/>
      <c r="I177" s="195"/>
      <c r="J177" s="195"/>
      <c r="K177" s="196"/>
      <c r="L177" s="196"/>
      <c r="M177" s="197">
        <v>0</v>
      </c>
      <c r="N177" s="197">
        <v>0</v>
      </c>
      <c r="O177" s="198">
        <f t="shared" si="21"/>
        <v>0</v>
      </c>
      <c r="P177" s="199"/>
      <c r="Q177" s="199"/>
      <c r="R177" s="258">
        <f t="shared" si="22"/>
        <v>0</v>
      </c>
      <c r="S177" s="200" t="str">
        <f t="shared" si="29"/>
        <v/>
      </c>
      <c r="T177" s="219" t="str">
        <f t="shared" si="23"/>
        <v>incomplet</v>
      </c>
      <c r="U177" s="200" t="str">
        <f t="shared" si="24"/>
        <v>effectif total non renseigné</v>
      </c>
      <c r="V177" s="200">
        <f t="shared" si="25"/>
        <v>0</v>
      </c>
      <c r="W177" s="253">
        <f t="shared" si="26"/>
        <v>0</v>
      </c>
      <c r="X177" s="200">
        <f t="shared" si="27"/>
        <v>0</v>
      </c>
      <c r="Y177" s="201"/>
      <c r="Z177" s="201"/>
      <c r="AA177" s="202"/>
      <c r="AB177" s="218" t="str">
        <f t="shared" si="30"/>
        <v>ok</v>
      </c>
      <c r="AC177" s="218">
        <f t="shared" si="28"/>
        <v>0</v>
      </c>
    </row>
    <row r="178" spans="1:29" ht="46.15" customHeight="1" x14ac:dyDescent="0.2">
      <c r="A178" s="9">
        <v>154</v>
      </c>
      <c r="B178" s="191"/>
      <c r="C178" s="192"/>
      <c r="D178" s="193"/>
      <c r="E178" s="193"/>
      <c r="F178" s="193"/>
      <c r="G178" s="194"/>
      <c r="H178" s="203"/>
      <c r="I178" s="195"/>
      <c r="J178" s="195"/>
      <c r="K178" s="196"/>
      <c r="L178" s="196"/>
      <c r="M178" s="197">
        <v>0</v>
      </c>
      <c r="N178" s="197">
        <v>0</v>
      </c>
      <c r="O178" s="198">
        <f t="shared" si="21"/>
        <v>0</v>
      </c>
      <c r="P178" s="199"/>
      <c r="Q178" s="199"/>
      <c r="R178" s="258">
        <f t="shared" si="22"/>
        <v>0</v>
      </c>
      <c r="S178" s="200" t="str">
        <f t="shared" si="29"/>
        <v/>
      </c>
      <c r="T178" s="219" t="str">
        <f t="shared" si="23"/>
        <v>incomplet</v>
      </c>
      <c r="U178" s="200" t="str">
        <f t="shared" si="24"/>
        <v>effectif total non renseigné</v>
      </c>
      <c r="V178" s="200">
        <f t="shared" si="25"/>
        <v>0</v>
      </c>
      <c r="W178" s="253">
        <f t="shared" si="26"/>
        <v>0</v>
      </c>
      <c r="X178" s="200">
        <f t="shared" si="27"/>
        <v>0</v>
      </c>
      <c r="Y178" s="201"/>
      <c r="Z178" s="201"/>
      <c r="AA178" s="202"/>
      <c r="AB178" s="218" t="str">
        <f t="shared" si="30"/>
        <v>ok</v>
      </c>
      <c r="AC178" s="218">
        <f t="shared" si="28"/>
        <v>0</v>
      </c>
    </row>
    <row r="179" spans="1:29" ht="46.15" customHeight="1" x14ac:dyDescent="0.2">
      <c r="A179" s="9">
        <v>155</v>
      </c>
      <c r="B179" s="191"/>
      <c r="C179" s="192"/>
      <c r="D179" s="193"/>
      <c r="E179" s="193"/>
      <c r="F179" s="193"/>
      <c r="G179" s="194"/>
      <c r="H179" s="203"/>
      <c r="I179" s="195"/>
      <c r="J179" s="195"/>
      <c r="K179" s="196"/>
      <c r="L179" s="196"/>
      <c r="M179" s="197">
        <v>0</v>
      </c>
      <c r="N179" s="197">
        <v>0</v>
      </c>
      <c r="O179" s="198">
        <f t="shared" si="21"/>
        <v>0</v>
      </c>
      <c r="P179" s="199"/>
      <c r="Q179" s="199"/>
      <c r="R179" s="258">
        <f t="shared" si="22"/>
        <v>0</v>
      </c>
      <c r="S179" s="200" t="str">
        <f t="shared" si="29"/>
        <v/>
      </c>
      <c r="T179" s="219" t="str">
        <f t="shared" si="23"/>
        <v>incomplet</v>
      </c>
      <c r="U179" s="200" t="str">
        <f t="shared" si="24"/>
        <v>effectif total non renseigné</v>
      </c>
      <c r="V179" s="200">
        <f t="shared" si="25"/>
        <v>0</v>
      </c>
      <c r="W179" s="253">
        <f t="shared" si="26"/>
        <v>0</v>
      </c>
      <c r="X179" s="200">
        <f t="shared" si="27"/>
        <v>0</v>
      </c>
      <c r="Y179" s="201"/>
      <c r="Z179" s="201"/>
      <c r="AA179" s="202"/>
      <c r="AB179" s="218" t="str">
        <f t="shared" si="30"/>
        <v>ok</v>
      </c>
      <c r="AC179" s="218">
        <f t="shared" si="28"/>
        <v>0</v>
      </c>
    </row>
    <row r="180" spans="1:29" ht="46.15" customHeight="1" x14ac:dyDescent="0.2">
      <c r="A180" s="9">
        <v>156</v>
      </c>
      <c r="B180" s="191"/>
      <c r="C180" s="192"/>
      <c r="D180" s="193"/>
      <c r="E180" s="193"/>
      <c r="F180" s="193"/>
      <c r="G180" s="194"/>
      <c r="H180" s="203"/>
      <c r="I180" s="195"/>
      <c r="J180" s="195"/>
      <c r="K180" s="196"/>
      <c r="L180" s="196"/>
      <c r="M180" s="197">
        <v>0</v>
      </c>
      <c r="N180" s="197">
        <v>0</v>
      </c>
      <c r="O180" s="198">
        <f t="shared" si="21"/>
        <v>0</v>
      </c>
      <c r="P180" s="199"/>
      <c r="Q180" s="199"/>
      <c r="R180" s="258">
        <f t="shared" si="22"/>
        <v>0</v>
      </c>
      <c r="S180" s="200" t="str">
        <f t="shared" si="29"/>
        <v/>
      </c>
      <c r="T180" s="219" t="str">
        <f t="shared" si="23"/>
        <v>incomplet</v>
      </c>
      <c r="U180" s="200" t="str">
        <f t="shared" si="24"/>
        <v>effectif total non renseigné</v>
      </c>
      <c r="V180" s="200">
        <f t="shared" si="25"/>
        <v>0</v>
      </c>
      <c r="W180" s="253">
        <f t="shared" si="26"/>
        <v>0</v>
      </c>
      <c r="X180" s="200">
        <f t="shared" si="27"/>
        <v>0</v>
      </c>
      <c r="Y180" s="201"/>
      <c r="Z180" s="201"/>
      <c r="AA180" s="202"/>
      <c r="AB180" s="218" t="str">
        <f t="shared" si="30"/>
        <v>ok</v>
      </c>
      <c r="AC180" s="218">
        <f t="shared" si="28"/>
        <v>0</v>
      </c>
    </row>
    <row r="181" spans="1:29" ht="46.15" customHeight="1" x14ac:dyDescent="0.2">
      <c r="A181" s="9">
        <v>157</v>
      </c>
      <c r="B181" s="191"/>
      <c r="C181" s="192"/>
      <c r="D181" s="193"/>
      <c r="E181" s="193"/>
      <c r="F181" s="193"/>
      <c r="G181" s="194"/>
      <c r="H181" s="203"/>
      <c r="I181" s="195"/>
      <c r="J181" s="195"/>
      <c r="K181" s="196"/>
      <c r="L181" s="196"/>
      <c r="M181" s="197">
        <v>0</v>
      </c>
      <c r="N181" s="197">
        <v>0</v>
      </c>
      <c r="O181" s="198">
        <f t="shared" si="21"/>
        <v>0</v>
      </c>
      <c r="P181" s="199"/>
      <c r="Q181" s="199"/>
      <c r="R181" s="258">
        <f t="shared" si="22"/>
        <v>0</v>
      </c>
      <c r="S181" s="200" t="str">
        <f t="shared" si="29"/>
        <v/>
      </c>
      <c r="T181" s="219" t="str">
        <f t="shared" si="23"/>
        <v>incomplet</v>
      </c>
      <c r="U181" s="200" t="str">
        <f t="shared" si="24"/>
        <v>effectif total non renseigné</v>
      </c>
      <c r="V181" s="200">
        <f t="shared" si="25"/>
        <v>0</v>
      </c>
      <c r="W181" s="253">
        <f t="shared" si="26"/>
        <v>0</v>
      </c>
      <c r="X181" s="200">
        <f t="shared" si="27"/>
        <v>0</v>
      </c>
      <c r="Y181" s="201"/>
      <c r="Z181" s="201"/>
      <c r="AA181" s="202"/>
      <c r="AB181" s="218" t="str">
        <f t="shared" si="30"/>
        <v>ok</v>
      </c>
      <c r="AC181" s="218">
        <f t="shared" si="28"/>
        <v>0</v>
      </c>
    </row>
    <row r="182" spans="1:29" ht="46.15" customHeight="1" x14ac:dyDescent="0.2">
      <c r="A182" s="9">
        <v>158</v>
      </c>
      <c r="B182" s="191"/>
      <c r="C182" s="192"/>
      <c r="D182" s="193"/>
      <c r="E182" s="193"/>
      <c r="F182" s="193"/>
      <c r="G182" s="194"/>
      <c r="H182" s="203"/>
      <c r="I182" s="195"/>
      <c r="J182" s="195"/>
      <c r="K182" s="196"/>
      <c r="L182" s="196"/>
      <c r="M182" s="197">
        <v>0</v>
      </c>
      <c r="N182" s="197">
        <v>0</v>
      </c>
      <c r="O182" s="198">
        <f t="shared" si="21"/>
        <v>0</v>
      </c>
      <c r="P182" s="199"/>
      <c r="Q182" s="199"/>
      <c r="R182" s="258">
        <f t="shared" si="22"/>
        <v>0</v>
      </c>
      <c r="S182" s="200" t="str">
        <f t="shared" si="29"/>
        <v/>
      </c>
      <c r="T182" s="219" t="str">
        <f t="shared" si="23"/>
        <v>incomplet</v>
      </c>
      <c r="U182" s="200" t="str">
        <f t="shared" si="24"/>
        <v>effectif total non renseigné</v>
      </c>
      <c r="V182" s="200">
        <f t="shared" si="25"/>
        <v>0</v>
      </c>
      <c r="W182" s="253">
        <f t="shared" si="26"/>
        <v>0</v>
      </c>
      <c r="X182" s="200">
        <f t="shared" si="27"/>
        <v>0</v>
      </c>
      <c r="Y182" s="201"/>
      <c r="Z182" s="201"/>
      <c r="AA182" s="202"/>
      <c r="AB182" s="218" t="str">
        <f t="shared" si="30"/>
        <v>ok</v>
      </c>
      <c r="AC182" s="218">
        <f t="shared" si="28"/>
        <v>0</v>
      </c>
    </row>
    <row r="183" spans="1:29" ht="46.15" customHeight="1" x14ac:dyDescent="0.2">
      <c r="A183" s="9">
        <v>159</v>
      </c>
      <c r="B183" s="191"/>
      <c r="C183" s="192"/>
      <c r="D183" s="193"/>
      <c r="E183" s="193"/>
      <c r="F183" s="193"/>
      <c r="G183" s="194"/>
      <c r="H183" s="203"/>
      <c r="I183" s="195"/>
      <c r="J183" s="195"/>
      <c r="K183" s="196"/>
      <c r="L183" s="196"/>
      <c r="M183" s="197">
        <v>0</v>
      </c>
      <c r="N183" s="197">
        <v>0</v>
      </c>
      <c r="O183" s="198">
        <f t="shared" si="21"/>
        <v>0</v>
      </c>
      <c r="P183" s="199"/>
      <c r="Q183" s="199"/>
      <c r="R183" s="258">
        <f t="shared" si="22"/>
        <v>0</v>
      </c>
      <c r="S183" s="200" t="str">
        <f t="shared" si="29"/>
        <v/>
      </c>
      <c r="T183" s="219" t="str">
        <f t="shared" si="23"/>
        <v>incomplet</v>
      </c>
      <c r="U183" s="200" t="str">
        <f t="shared" si="24"/>
        <v>effectif total non renseigné</v>
      </c>
      <c r="V183" s="200">
        <f t="shared" si="25"/>
        <v>0</v>
      </c>
      <c r="W183" s="253">
        <f t="shared" si="26"/>
        <v>0</v>
      </c>
      <c r="X183" s="200">
        <f t="shared" si="27"/>
        <v>0</v>
      </c>
      <c r="Y183" s="201"/>
      <c r="Z183" s="201"/>
      <c r="AA183" s="202"/>
      <c r="AB183" s="218" t="str">
        <f t="shared" si="30"/>
        <v>ok</v>
      </c>
      <c r="AC183" s="218">
        <f t="shared" si="28"/>
        <v>0</v>
      </c>
    </row>
    <row r="184" spans="1:29" ht="46.15" customHeight="1" x14ac:dyDescent="0.2">
      <c r="A184" s="9">
        <v>160</v>
      </c>
      <c r="B184" s="191"/>
      <c r="C184" s="192"/>
      <c r="D184" s="193"/>
      <c r="E184" s="193"/>
      <c r="F184" s="193"/>
      <c r="G184" s="194"/>
      <c r="H184" s="203"/>
      <c r="I184" s="195"/>
      <c r="J184" s="195"/>
      <c r="K184" s="196"/>
      <c r="L184" s="196"/>
      <c r="M184" s="197">
        <v>0</v>
      </c>
      <c r="N184" s="197">
        <v>0</v>
      </c>
      <c r="O184" s="198">
        <f t="shared" si="21"/>
        <v>0</v>
      </c>
      <c r="P184" s="199"/>
      <c r="Q184" s="199"/>
      <c r="R184" s="258">
        <f t="shared" si="22"/>
        <v>0</v>
      </c>
      <c r="S184" s="200" t="str">
        <f t="shared" si="29"/>
        <v/>
      </c>
      <c r="T184" s="219" t="str">
        <f t="shared" si="23"/>
        <v>incomplet</v>
      </c>
      <c r="U184" s="200" t="str">
        <f t="shared" si="24"/>
        <v>effectif total non renseigné</v>
      </c>
      <c r="V184" s="200">
        <f t="shared" si="25"/>
        <v>0</v>
      </c>
      <c r="W184" s="253">
        <f t="shared" si="26"/>
        <v>0</v>
      </c>
      <c r="X184" s="200">
        <f t="shared" si="27"/>
        <v>0</v>
      </c>
      <c r="Y184" s="201"/>
      <c r="Z184" s="201"/>
      <c r="AA184" s="202"/>
      <c r="AB184" s="218" t="str">
        <f t="shared" si="30"/>
        <v>ok</v>
      </c>
      <c r="AC184" s="218">
        <f t="shared" si="28"/>
        <v>0</v>
      </c>
    </row>
    <row r="185" spans="1:29" ht="46.15" customHeight="1" x14ac:dyDescent="0.2">
      <c r="A185" s="9">
        <v>161</v>
      </c>
      <c r="B185" s="191"/>
      <c r="C185" s="192"/>
      <c r="D185" s="193"/>
      <c r="E185" s="193"/>
      <c r="F185" s="193"/>
      <c r="G185" s="194"/>
      <c r="H185" s="203"/>
      <c r="I185" s="195"/>
      <c r="J185" s="195"/>
      <c r="K185" s="196"/>
      <c r="L185" s="196"/>
      <c r="M185" s="197">
        <v>0</v>
      </c>
      <c r="N185" s="197">
        <v>0</v>
      </c>
      <c r="O185" s="198">
        <f t="shared" si="21"/>
        <v>0</v>
      </c>
      <c r="P185" s="199"/>
      <c r="Q185" s="199"/>
      <c r="R185" s="258">
        <f t="shared" si="22"/>
        <v>0</v>
      </c>
      <c r="S185" s="200" t="str">
        <f t="shared" si="29"/>
        <v/>
      </c>
      <c r="T185" s="219" t="str">
        <f t="shared" si="23"/>
        <v>incomplet</v>
      </c>
      <c r="U185" s="200" t="str">
        <f t="shared" si="24"/>
        <v>effectif total non renseigné</v>
      </c>
      <c r="V185" s="200">
        <f t="shared" si="25"/>
        <v>0</v>
      </c>
      <c r="W185" s="253">
        <f t="shared" si="26"/>
        <v>0</v>
      </c>
      <c r="X185" s="200">
        <f t="shared" si="27"/>
        <v>0</v>
      </c>
      <c r="Y185" s="201"/>
      <c r="Z185" s="201"/>
      <c r="AA185" s="202"/>
      <c r="AB185" s="218" t="str">
        <f t="shared" si="30"/>
        <v>ok</v>
      </c>
      <c r="AC185" s="218">
        <f t="shared" si="28"/>
        <v>0</v>
      </c>
    </row>
    <row r="186" spans="1:29" ht="46.15" customHeight="1" x14ac:dyDescent="0.2">
      <c r="A186" s="9">
        <v>162</v>
      </c>
      <c r="B186" s="191"/>
      <c r="C186" s="192"/>
      <c r="D186" s="193"/>
      <c r="E186" s="193"/>
      <c r="F186" s="193"/>
      <c r="G186" s="194"/>
      <c r="H186" s="203"/>
      <c r="I186" s="195"/>
      <c r="J186" s="195"/>
      <c r="K186" s="196"/>
      <c r="L186" s="196"/>
      <c r="M186" s="197">
        <v>0</v>
      </c>
      <c r="N186" s="197">
        <v>0</v>
      </c>
      <c r="O186" s="198">
        <f t="shared" si="21"/>
        <v>0</v>
      </c>
      <c r="P186" s="199"/>
      <c r="Q186" s="199"/>
      <c r="R186" s="258">
        <f t="shared" si="22"/>
        <v>0</v>
      </c>
      <c r="S186" s="200" t="str">
        <f t="shared" si="29"/>
        <v/>
      </c>
      <c r="T186" s="219" t="str">
        <f t="shared" si="23"/>
        <v>incomplet</v>
      </c>
      <c r="U186" s="200" t="str">
        <f t="shared" si="24"/>
        <v>effectif total non renseigné</v>
      </c>
      <c r="V186" s="200">
        <f t="shared" si="25"/>
        <v>0</v>
      </c>
      <c r="W186" s="253">
        <f t="shared" si="26"/>
        <v>0</v>
      </c>
      <c r="X186" s="200">
        <f t="shared" si="27"/>
        <v>0</v>
      </c>
      <c r="Y186" s="201"/>
      <c r="Z186" s="201"/>
      <c r="AA186" s="202"/>
      <c r="AB186" s="218" t="str">
        <f t="shared" si="30"/>
        <v>ok</v>
      </c>
      <c r="AC186" s="218">
        <f t="shared" si="28"/>
        <v>0</v>
      </c>
    </row>
    <row r="187" spans="1:29" ht="46.15" customHeight="1" x14ac:dyDescent="0.2">
      <c r="A187" s="9">
        <v>163</v>
      </c>
      <c r="B187" s="191"/>
      <c r="C187" s="192"/>
      <c r="D187" s="193"/>
      <c r="E187" s="193"/>
      <c r="F187" s="193"/>
      <c r="G187" s="194"/>
      <c r="H187" s="203"/>
      <c r="I187" s="195"/>
      <c r="J187" s="195"/>
      <c r="K187" s="196"/>
      <c r="L187" s="196"/>
      <c r="M187" s="197">
        <v>0</v>
      </c>
      <c r="N187" s="197">
        <v>0</v>
      </c>
      <c r="O187" s="198">
        <f t="shared" si="21"/>
        <v>0</v>
      </c>
      <c r="P187" s="199"/>
      <c r="Q187" s="199"/>
      <c r="R187" s="258">
        <f t="shared" si="22"/>
        <v>0</v>
      </c>
      <c r="S187" s="200" t="str">
        <f t="shared" si="29"/>
        <v/>
      </c>
      <c r="T187" s="219" t="str">
        <f t="shared" si="23"/>
        <v>incomplet</v>
      </c>
      <c r="U187" s="200" t="str">
        <f t="shared" si="24"/>
        <v>effectif total non renseigné</v>
      </c>
      <c r="V187" s="200">
        <f t="shared" si="25"/>
        <v>0</v>
      </c>
      <c r="W187" s="253">
        <f t="shared" si="26"/>
        <v>0</v>
      </c>
      <c r="X187" s="200">
        <f t="shared" si="27"/>
        <v>0</v>
      </c>
      <c r="Y187" s="201"/>
      <c r="Z187" s="201"/>
      <c r="AA187" s="202"/>
      <c r="AB187" s="218" t="str">
        <f t="shared" si="30"/>
        <v>ok</v>
      </c>
      <c r="AC187" s="218">
        <f t="shared" si="28"/>
        <v>0</v>
      </c>
    </row>
    <row r="188" spans="1:29" ht="46.15" customHeight="1" x14ac:dyDescent="0.2">
      <c r="A188" s="9">
        <v>164</v>
      </c>
      <c r="B188" s="191"/>
      <c r="C188" s="192"/>
      <c r="D188" s="193"/>
      <c r="E188" s="193"/>
      <c r="F188" s="193"/>
      <c r="G188" s="194"/>
      <c r="H188" s="203"/>
      <c r="I188" s="195"/>
      <c r="J188" s="195"/>
      <c r="K188" s="196"/>
      <c r="L188" s="196"/>
      <c r="M188" s="197">
        <v>0</v>
      </c>
      <c r="N188" s="197">
        <v>0</v>
      </c>
      <c r="O188" s="198">
        <f t="shared" si="21"/>
        <v>0</v>
      </c>
      <c r="P188" s="199"/>
      <c r="Q188" s="199"/>
      <c r="R188" s="258">
        <f t="shared" si="22"/>
        <v>0</v>
      </c>
      <c r="S188" s="200" t="str">
        <f t="shared" si="29"/>
        <v/>
      </c>
      <c r="T188" s="219" t="str">
        <f t="shared" si="23"/>
        <v>incomplet</v>
      </c>
      <c r="U188" s="200" t="str">
        <f t="shared" si="24"/>
        <v>effectif total non renseigné</v>
      </c>
      <c r="V188" s="200">
        <f t="shared" si="25"/>
        <v>0</v>
      </c>
      <c r="W188" s="253">
        <f t="shared" si="26"/>
        <v>0</v>
      </c>
      <c r="X188" s="200">
        <f t="shared" si="27"/>
        <v>0</v>
      </c>
      <c r="Y188" s="201"/>
      <c r="Z188" s="201"/>
      <c r="AA188" s="202"/>
      <c r="AB188" s="218" t="str">
        <f t="shared" si="30"/>
        <v>ok</v>
      </c>
      <c r="AC188" s="218">
        <f t="shared" si="28"/>
        <v>0</v>
      </c>
    </row>
    <row r="189" spans="1:29" ht="46.15" customHeight="1" x14ac:dyDescent="0.2">
      <c r="A189" s="9">
        <v>165</v>
      </c>
      <c r="B189" s="191"/>
      <c r="C189" s="192"/>
      <c r="D189" s="193"/>
      <c r="E189" s="193"/>
      <c r="F189" s="193"/>
      <c r="G189" s="194"/>
      <c r="H189" s="203"/>
      <c r="I189" s="195"/>
      <c r="J189" s="195"/>
      <c r="K189" s="196"/>
      <c r="L189" s="196"/>
      <c r="M189" s="197">
        <v>0</v>
      </c>
      <c r="N189" s="197">
        <v>0</v>
      </c>
      <c r="O189" s="198">
        <f t="shared" si="21"/>
        <v>0</v>
      </c>
      <c r="P189" s="199"/>
      <c r="Q189" s="199"/>
      <c r="R189" s="258">
        <f t="shared" si="22"/>
        <v>0</v>
      </c>
      <c r="S189" s="200" t="str">
        <f t="shared" si="29"/>
        <v/>
      </c>
      <c r="T189" s="219" t="str">
        <f t="shared" si="23"/>
        <v>incomplet</v>
      </c>
      <c r="U189" s="200" t="str">
        <f t="shared" si="24"/>
        <v>effectif total non renseigné</v>
      </c>
      <c r="V189" s="200">
        <f t="shared" si="25"/>
        <v>0</v>
      </c>
      <c r="W189" s="253">
        <f t="shared" si="26"/>
        <v>0</v>
      </c>
      <c r="X189" s="200">
        <f t="shared" si="27"/>
        <v>0</v>
      </c>
      <c r="Y189" s="201"/>
      <c r="Z189" s="201"/>
      <c r="AA189" s="202"/>
      <c r="AB189" s="218" t="str">
        <f t="shared" si="30"/>
        <v>ok</v>
      </c>
      <c r="AC189" s="218">
        <f t="shared" si="28"/>
        <v>0</v>
      </c>
    </row>
    <row r="190" spans="1:29" ht="46.15" customHeight="1" x14ac:dyDescent="0.2">
      <c r="A190" s="9">
        <v>166</v>
      </c>
      <c r="B190" s="191"/>
      <c r="C190" s="192"/>
      <c r="D190" s="193"/>
      <c r="E190" s="193"/>
      <c r="F190" s="193"/>
      <c r="G190" s="194"/>
      <c r="H190" s="203"/>
      <c r="I190" s="195"/>
      <c r="J190" s="195"/>
      <c r="K190" s="196"/>
      <c r="L190" s="196"/>
      <c r="M190" s="197">
        <v>0</v>
      </c>
      <c r="N190" s="197">
        <v>0</v>
      </c>
      <c r="O190" s="198">
        <f t="shared" si="21"/>
        <v>0</v>
      </c>
      <c r="P190" s="199"/>
      <c r="Q190" s="199"/>
      <c r="R190" s="258">
        <f t="shared" si="22"/>
        <v>0</v>
      </c>
      <c r="S190" s="200" t="str">
        <f t="shared" si="29"/>
        <v/>
      </c>
      <c r="T190" s="219" t="str">
        <f t="shared" si="23"/>
        <v>incomplet</v>
      </c>
      <c r="U190" s="200" t="str">
        <f t="shared" si="24"/>
        <v>effectif total non renseigné</v>
      </c>
      <c r="V190" s="200">
        <f t="shared" si="25"/>
        <v>0</v>
      </c>
      <c r="W190" s="253">
        <f t="shared" si="26"/>
        <v>0</v>
      </c>
      <c r="X190" s="200">
        <f t="shared" si="27"/>
        <v>0</v>
      </c>
      <c r="Y190" s="201"/>
      <c r="Z190" s="201"/>
      <c r="AA190" s="202"/>
      <c r="AB190" s="218" t="str">
        <f t="shared" si="30"/>
        <v>ok</v>
      </c>
      <c r="AC190" s="218">
        <f t="shared" si="28"/>
        <v>0</v>
      </c>
    </row>
    <row r="191" spans="1:29" ht="46.15" customHeight="1" x14ac:dyDescent="0.2">
      <c r="A191" s="9">
        <v>167</v>
      </c>
      <c r="B191" s="191"/>
      <c r="C191" s="192"/>
      <c r="D191" s="193"/>
      <c r="E191" s="193"/>
      <c r="F191" s="193"/>
      <c r="G191" s="194"/>
      <c r="H191" s="203"/>
      <c r="I191" s="195"/>
      <c r="J191" s="195"/>
      <c r="K191" s="196"/>
      <c r="L191" s="196"/>
      <c r="M191" s="197">
        <v>0</v>
      </c>
      <c r="N191" s="197">
        <v>0</v>
      </c>
      <c r="O191" s="198">
        <f t="shared" si="21"/>
        <v>0</v>
      </c>
      <c r="P191" s="199"/>
      <c r="Q191" s="199"/>
      <c r="R191" s="258">
        <f t="shared" si="22"/>
        <v>0</v>
      </c>
      <c r="S191" s="200" t="str">
        <f t="shared" si="29"/>
        <v/>
      </c>
      <c r="T191" s="219" t="str">
        <f t="shared" si="23"/>
        <v>incomplet</v>
      </c>
      <c r="U191" s="200" t="str">
        <f t="shared" si="24"/>
        <v>effectif total non renseigné</v>
      </c>
      <c r="V191" s="200">
        <f t="shared" si="25"/>
        <v>0</v>
      </c>
      <c r="W191" s="253">
        <f t="shared" si="26"/>
        <v>0</v>
      </c>
      <c r="X191" s="200">
        <f t="shared" si="27"/>
        <v>0</v>
      </c>
      <c r="Y191" s="201"/>
      <c r="Z191" s="201"/>
      <c r="AA191" s="202"/>
      <c r="AB191" s="218" t="str">
        <f t="shared" si="30"/>
        <v>ok</v>
      </c>
      <c r="AC191" s="218">
        <f t="shared" si="28"/>
        <v>0</v>
      </c>
    </row>
    <row r="192" spans="1:29" ht="46.15" customHeight="1" x14ac:dyDescent="0.2">
      <c r="A192" s="9">
        <v>168</v>
      </c>
      <c r="B192" s="191"/>
      <c r="C192" s="192"/>
      <c r="D192" s="193"/>
      <c r="E192" s="193"/>
      <c r="F192" s="193"/>
      <c r="G192" s="194"/>
      <c r="H192" s="203"/>
      <c r="I192" s="195"/>
      <c r="J192" s="195"/>
      <c r="K192" s="196"/>
      <c r="L192" s="196"/>
      <c r="M192" s="197">
        <v>0</v>
      </c>
      <c r="N192" s="197">
        <v>0</v>
      </c>
      <c r="O192" s="198">
        <f t="shared" si="21"/>
        <v>0</v>
      </c>
      <c r="P192" s="199"/>
      <c r="Q192" s="199"/>
      <c r="R192" s="258">
        <f t="shared" si="22"/>
        <v>0</v>
      </c>
      <c r="S192" s="200" t="str">
        <f t="shared" si="29"/>
        <v/>
      </c>
      <c r="T192" s="219" t="str">
        <f t="shared" si="23"/>
        <v>incomplet</v>
      </c>
      <c r="U192" s="200" t="str">
        <f t="shared" si="24"/>
        <v>effectif total non renseigné</v>
      </c>
      <c r="V192" s="200">
        <f t="shared" si="25"/>
        <v>0</v>
      </c>
      <c r="W192" s="253">
        <f t="shared" si="26"/>
        <v>0</v>
      </c>
      <c r="X192" s="200">
        <f t="shared" si="27"/>
        <v>0</v>
      </c>
      <c r="Y192" s="201"/>
      <c r="Z192" s="201"/>
      <c r="AA192" s="202"/>
      <c r="AB192" s="218" t="str">
        <f t="shared" si="30"/>
        <v>ok</v>
      </c>
      <c r="AC192" s="218">
        <f t="shared" si="28"/>
        <v>0</v>
      </c>
    </row>
    <row r="193" spans="1:29" ht="46.15" customHeight="1" x14ac:dyDescent="0.2">
      <c r="A193" s="9">
        <v>169</v>
      </c>
      <c r="B193" s="191"/>
      <c r="C193" s="192"/>
      <c r="D193" s="193"/>
      <c r="E193" s="193"/>
      <c r="F193" s="193"/>
      <c r="G193" s="194"/>
      <c r="H193" s="203"/>
      <c r="I193" s="195"/>
      <c r="J193" s="195"/>
      <c r="K193" s="196"/>
      <c r="L193" s="196"/>
      <c r="M193" s="197">
        <v>0</v>
      </c>
      <c r="N193" s="197">
        <v>0</v>
      </c>
      <c r="O193" s="198">
        <f t="shared" si="21"/>
        <v>0</v>
      </c>
      <c r="P193" s="199"/>
      <c r="Q193" s="199"/>
      <c r="R193" s="258">
        <f t="shared" si="22"/>
        <v>0</v>
      </c>
      <c r="S193" s="200" t="str">
        <f t="shared" si="29"/>
        <v/>
      </c>
      <c r="T193" s="219" t="str">
        <f t="shared" si="23"/>
        <v>incomplet</v>
      </c>
      <c r="U193" s="200" t="str">
        <f t="shared" si="24"/>
        <v>effectif total non renseigné</v>
      </c>
      <c r="V193" s="200">
        <f t="shared" si="25"/>
        <v>0</v>
      </c>
      <c r="W193" s="253">
        <f t="shared" si="26"/>
        <v>0</v>
      </c>
      <c r="X193" s="200">
        <f t="shared" si="27"/>
        <v>0</v>
      </c>
      <c r="Y193" s="201"/>
      <c r="Z193" s="201"/>
      <c r="AA193" s="202"/>
      <c r="AB193" s="218" t="str">
        <f t="shared" si="30"/>
        <v>ok</v>
      </c>
      <c r="AC193" s="218">
        <f t="shared" si="28"/>
        <v>0</v>
      </c>
    </row>
    <row r="194" spans="1:29" ht="46.15" customHeight="1" x14ac:dyDescent="0.2">
      <c r="A194" s="9">
        <v>170</v>
      </c>
      <c r="B194" s="191"/>
      <c r="C194" s="192"/>
      <c r="D194" s="193"/>
      <c r="E194" s="193"/>
      <c r="F194" s="193"/>
      <c r="G194" s="194"/>
      <c r="H194" s="203"/>
      <c r="I194" s="195"/>
      <c r="J194" s="195"/>
      <c r="K194" s="196"/>
      <c r="L194" s="196"/>
      <c r="M194" s="197">
        <v>0</v>
      </c>
      <c r="N194" s="197">
        <v>0</v>
      </c>
      <c r="O194" s="198">
        <f t="shared" si="21"/>
        <v>0</v>
      </c>
      <c r="P194" s="199"/>
      <c r="Q194" s="199"/>
      <c r="R194" s="258">
        <f t="shared" si="22"/>
        <v>0</v>
      </c>
      <c r="S194" s="200" t="str">
        <f t="shared" si="29"/>
        <v/>
      </c>
      <c r="T194" s="219" t="str">
        <f t="shared" si="23"/>
        <v>incomplet</v>
      </c>
      <c r="U194" s="200" t="str">
        <f t="shared" si="24"/>
        <v>effectif total non renseigné</v>
      </c>
      <c r="V194" s="200">
        <f t="shared" si="25"/>
        <v>0</v>
      </c>
      <c r="W194" s="253">
        <f t="shared" si="26"/>
        <v>0</v>
      </c>
      <c r="X194" s="200">
        <f t="shared" si="27"/>
        <v>0</v>
      </c>
      <c r="Y194" s="201"/>
      <c r="Z194" s="201"/>
      <c r="AA194" s="202"/>
      <c r="AB194" s="218" t="str">
        <f t="shared" si="30"/>
        <v>ok</v>
      </c>
      <c r="AC194" s="218">
        <f t="shared" si="28"/>
        <v>0</v>
      </c>
    </row>
    <row r="195" spans="1:29" ht="46.15" customHeight="1" x14ac:dyDescent="0.2">
      <c r="A195" s="9">
        <v>171</v>
      </c>
      <c r="B195" s="191"/>
      <c r="C195" s="192"/>
      <c r="D195" s="193"/>
      <c r="E195" s="193"/>
      <c r="F195" s="193"/>
      <c r="G195" s="194"/>
      <c r="H195" s="203"/>
      <c r="I195" s="195"/>
      <c r="J195" s="195"/>
      <c r="K195" s="196"/>
      <c r="L195" s="196"/>
      <c r="M195" s="197">
        <v>0</v>
      </c>
      <c r="N195" s="197">
        <v>0</v>
      </c>
      <c r="O195" s="198">
        <f t="shared" si="21"/>
        <v>0</v>
      </c>
      <c r="P195" s="199"/>
      <c r="Q195" s="199"/>
      <c r="R195" s="258">
        <f t="shared" si="22"/>
        <v>0</v>
      </c>
      <c r="S195" s="200" t="str">
        <f t="shared" si="29"/>
        <v/>
      </c>
      <c r="T195" s="219" t="str">
        <f t="shared" si="23"/>
        <v>incomplet</v>
      </c>
      <c r="U195" s="200" t="str">
        <f t="shared" si="24"/>
        <v>effectif total non renseigné</v>
      </c>
      <c r="V195" s="200">
        <f t="shared" si="25"/>
        <v>0</v>
      </c>
      <c r="W195" s="253">
        <f t="shared" si="26"/>
        <v>0</v>
      </c>
      <c r="X195" s="200">
        <f t="shared" si="27"/>
        <v>0</v>
      </c>
      <c r="Y195" s="201"/>
      <c r="Z195" s="201"/>
      <c r="AA195" s="202"/>
      <c r="AB195" s="218" t="str">
        <f t="shared" si="30"/>
        <v>ok</v>
      </c>
      <c r="AC195" s="218">
        <f t="shared" si="28"/>
        <v>0</v>
      </c>
    </row>
    <row r="196" spans="1:29" ht="46.15" customHeight="1" x14ac:dyDescent="0.2">
      <c r="A196" s="9">
        <v>172</v>
      </c>
      <c r="B196" s="191"/>
      <c r="C196" s="192"/>
      <c r="D196" s="193"/>
      <c r="E196" s="193"/>
      <c r="F196" s="193"/>
      <c r="G196" s="194"/>
      <c r="H196" s="203"/>
      <c r="I196" s="195"/>
      <c r="J196" s="195"/>
      <c r="K196" s="196"/>
      <c r="L196" s="196"/>
      <c r="M196" s="197">
        <v>0</v>
      </c>
      <c r="N196" s="197">
        <v>0</v>
      </c>
      <c r="O196" s="198">
        <f t="shared" si="21"/>
        <v>0</v>
      </c>
      <c r="P196" s="199"/>
      <c r="Q196" s="199"/>
      <c r="R196" s="258">
        <f t="shared" si="22"/>
        <v>0</v>
      </c>
      <c r="S196" s="200" t="str">
        <f t="shared" si="29"/>
        <v/>
      </c>
      <c r="T196" s="219" t="str">
        <f t="shared" si="23"/>
        <v>incomplet</v>
      </c>
      <c r="U196" s="200" t="str">
        <f t="shared" si="24"/>
        <v>effectif total non renseigné</v>
      </c>
      <c r="V196" s="200">
        <f t="shared" si="25"/>
        <v>0</v>
      </c>
      <c r="W196" s="253">
        <f t="shared" si="26"/>
        <v>0</v>
      </c>
      <c r="X196" s="200">
        <f t="shared" si="27"/>
        <v>0</v>
      </c>
      <c r="Y196" s="201"/>
      <c r="Z196" s="201"/>
      <c r="AA196" s="202"/>
      <c r="AB196" s="218" t="str">
        <f t="shared" si="30"/>
        <v>ok</v>
      </c>
      <c r="AC196" s="218">
        <f t="shared" si="28"/>
        <v>0</v>
      </c>
    </row>
    <row r="197" spans="1:29" ht="46.15" customHeight="1" x14ac:dyDescent="0.2">
      <c r="A197" s="9">
        <v>173</v>
      </c>
      <c r="B197" s="191"/>
      <c r="C197" s="192"/>
      <c r="D197" s="193"/>
      <c r="E197" s="193"/>
      <c r="F197" s="193"/>
      <c r="G197" s="194"/>
      <c r="H197" s="203"/>
      <c r="I197" s="195"/>
      <c r="J197" s="195"/>
      <c r="K197" s="196"/>
      <c r="L197" s="196"/>
      <c r="M197" s="197">
        <v>0</v>
      </c>
      <c r="N197" s="197">
        <v>0</v>
      </c>
      <c r="O197" s="198">
        <f t="shared" si="21"/>
        <v>0</v>
      </c>
      <c r="P197" s="199"/>
      <c r="Q197" s="199"/>
      <c r="R197" s="258">
        <f t="shared" si="22"/>
        <v>0</v>
      </c>
      <c r="S197" s="200" t="str">
        <f t="shared" si="29"/>
        <v/>
      </c>
      <c r="T197" s="219" t="str">
        <f t="shared" si="23"/>
        <v>incomplet</v>
      </c>
      <c r="U197" s="200" t="str">
        <f t="shared" si="24"/>
        <v>effectif total non renseigné</v>
      </c>
      <c r="V197" s="200">
        <f t="shared" si="25"/>
        <v>0</v>
      </c>
      <c r="W197" s="253">
        <f t="shared" si="26"/>
        <v>0</v>
      </c>
      <c r="X197" s="200">
        <f t="shared" si="27"/>
        <v>0</v>
      </c>
      <c r="Y197" s="201"/>
      <c r="Z197" s="201"/>
      <c r="AA197" s="202"/>
      <c r="AB197" s="218" t="str">
        <f t="shared" si="30"/>
        <v>ok</v>
      </c>
      <c r="AC197" s="218">
        <f t="shared" si="28"/>
        <v>0</v>
      </c>
    </row>
    <row r="198" spans="1:29" ht="46.15" customHeight="1" x14ac:dyDescent="0.2">
      <c r="A198" s="9">
        <v>174</v>
      </c>
      <c r="B198" s="191"/>
      <c r="C198" s="192"/>
      <c r="D198" s="193"/>
      <c r="E198" s="193"/>
      <c r="F198" s="193"/>
      <c r="G198" s="194"/>
      <c r="H198" s="203"/>
      <c r="I198" s="195"/>
      <c r="J198" s="195"/>
      <c r="K198" s="196"/>
      <c r="L198" s="196"/>
      <c r="M198" s="197">
        <v>0</v>
      </c>
      <c r="N198" s="197">
        <v>0</v>
      </c>
      <c r="O198" s="198">
        <f t="shared" si="21"/>
        <v>0</v>
      </c>
      <c r="P198" s="199"/>
      <c r="Q198" s="199"/>
      <c r="R198" s="258">
        <f t="shared" si="22"/>
        <v>0</v>
      </c>
      <c r="S198" s="200" t="str">
        <f t="shared" si="29"/>
        <v/>
      </c>
      <c r="T198" s="219" t="str">
        <f t="shared" si="23"/>
        <v>incomplet</v>
      </c>
      <c r="U198" s="200" t="str">
        <f t="shared" si="24"/>
        <v>effectif total non renseigné</v>
      </c>
      <c r="V198" s="200">
        <f t="shared" si="25"/>
        <v>0</v>
      </c>
      <c r="W198" s="253">
        <f t="shared" si="26"/>
        <v>0</v>
      </c>
      <c r="X198" s="200">
        <f t="shared" si="27"/>
        <v>0</v>
      </c>
      <c r="Y198" s="201"/>
      <c r="Z198" s="201"/>
      <c r="AA198" s="202"/>
      <c r="AB198" s="218" t="str">
        <f t="shared" si="30"/>
        <v>ok</v>
      </c>
      <c r="AC198" s="218">
        <f t="shared" si="28"/>
        <v>0</v>
      </c>
    </row>
    <row r="199" spans="1:29" ht="46.15" customHeight="1" x14ac:dyDescent="0.2">
      <c r="A199" s="9">
        <v>175</v>
      </c>
      <c r="B199" s="191"/>
      <c r="C199" s="192"/>
      <c r="D199" s="193"/>
      <c r="E199" s="193"/>
      <c r="F199" s="193"/>
      <c r="G199" s="194"/>
      <c r="H199" s="203"/>
      <c r="I199" s="195"/>
      <c r="J199" s="195"/>
      <c r="K199" s="196"/>
      <c r="L199" s="196"/>
      <c r="M199" s="197">
        <v>0</v>
      </c>
      <c r="N199" s="197">
        <v>0</v>
      </c>
      <c r="O199" s="198">
        <f t="shared" si="21"/>
        <v>0</v>
      </c>
      <c r="P199" s="199"/>
      <c r="Q199" s="199"/>
      <c r="R199" s="258">
        <f t="shared" si="22"/>
        <v>0</v>
      </c>
      <c r="S199" s="200" t="str">
        <f t="shared" si="29"/>
        <v/>
      </c>
      <c r="T199" s="219" t="str">
        <f t="shared" si="23"/>
        <v>incomplet</v>
      </c>
      <c r="U199" s="200" t="str">
        <f t="shared" si="24"/>
        <v>effectif total non renseigné</v>
      </c>
      <c r="V199" s="200">
        <f t="shared" si="25"/>
        <v>0</v>
      </c>
      <c r="W199" s="253">
        <f t="shared" si="26"/>
        <v>0</v>
      </c>
      <c r="X199" s="200">
        <f t="shared" si="27"/>
        <v>0</v>
      </c>
      <c r="Y199" s="201"/>
      <c r="Z199" s="201"/>
      <c r="AA199" s="202"/>
      <c r="AB199" s="218" t="str">
        <f t="shared" si="30"/>
        <v>ok</v>
      </c>
      <c r="AC199" s="218">
        <f t="shared" si="28"/>
        <v>0</v>
      </c>
    </row>
    <row r="200" spans="1:29" ht="46.15" customHeight="1" x14ac:dyDescent="0.2">
      <c r="A200" s="9">
        <v>176</v>
      </c>
      <c r="B200" s="191"/>
      <c r="C200" s="192"/>
      <c r="D200" s="193"/>
      <c r="E200" s="193"/>
      <c r="F200" s="193"/>
      <c r="G200" s="194"/>
      <c r="H200" s="203"/>
      <c r="I200" s="195"/>
      <c r="J200" s="195"/>
      <c r="K200" s="196"/>
      <c r="L200" s="196"/>
      <c r="M200" s="197">
        <v>0</v>
      </c>
      <c r="N200" s="197">
        <v>0</v>
      </c>
      <c r="O200" s="198">
        <f t="shared" si="21"/>
        <v>0</v>
      </c>
      <c r="P200" s="199"/>
      <c r="Q200" s="199"/>
      <c r="R200" s="258">
        <f t="shared" si="22"/>
        <v>0</v>
      </c>
      <c r="S200" s="200" t="str">
        <f t="shared" si="29"/>
        <v/>
      </c>
      <c r="T200" s="219" t="str">
        <f t="shared" si="23"/>
        <v>incomplet</v>
      </c>
      <c r="U200" s="200" t="str">
        <f t="shared" si="24"/>
        <v>effectif total non renseigné</v>
      </c>
      <c r="V200" s="200">
        <f t="shared" si="25"/>
        <v>0</v>
      </c>
      <c r="W200" s="253">
        <f t="shared" si="26"/>
        <v>0</v>
      </c>
      <c r="X200" s="200">
        <f t="shared" si="27"/>
        <v>0</v>
      </c>
      <c r="Y200" s="201"/>
      <c r="Z200" s="201"/>
      <c r="AA200" s="202"/>
      <c r="AB200" s="218" t="str">
        <f t="shared" si="30"/>
        <v>ok</v>
      </c>
      <c r="AC200" s="218">
        <f t="shared" si="28"/>
        <v>0</v>
      </c>
    </row>
    <row r="201" spans="1:29" ht="46.15" customHeight="1" x14ac:dyDescent="0.2">
      <c r="A201" s="9">
        <v>177</v>
      </c>
      <c r="B201" s="191"/>
      <c r="C201" s="192"/>
      <c r="D201" s="193"/>
      <c r="E201" s="193"/>
      <c r="F201" s="193"/>
      <c r="G201" s="194"/>
      <c r="H201" s="203"/>
      <c r="I201" s="195"/>
      <c r="J201" s="195"/>
      <c r="K201" s="196"/>
      <c r="L201" s="196"/>
      <c r="M201" s="197">
        <v>0</v>
      </c>
      <c r="N201" s="197">
        <v>0</v>
      </c>
      <c r="O201" s="198">
        <f t="shared" si="21"/>
        <v>0</v>
      </c>
      <c r="P201" s="199"/>
      <c r="Q201" s="199"/>
      <c r="R201" s="258">
        <f t="shared" si="22"/>
        <v>0</v>
      </c>
      <c r="S201" s="200" t="str">
        <f t="shared" si="29"/>
        <v/>
      </c>
      <c r="T201" s="219" t="str">
        <f t="shared" si="23"/>
        <v>incomplet</v>
      </c>
      <c r="U201" s="200" t="str">
        <f t="shared" si="24"/>
        <v>effectif total non renseigné</v>
      </c>
      <c r="V201" s="200">
        <f t="shared" si="25"/>
        <v>0</v>
      </c>
      <c r="W201" s="253">
        <f t="shared" si="26"/>
        <v>0</v>
      </c>
      <c r="X201" s="200">
        <f t="shared" si="27"/>
        <v>0</v>
      </c>
      <c r="Y201" s="201"/>
      <c r="Z201" s="201"/>
      <c r="AA201" s="202"/>
      <c r="AB201" s="218" t="str">
        <f t="shared" si="30"/>
        <v>ok</v>
      </c>
      <c r="AC201" s="218">
        <f t="shared" si="28"/>
        <v>0</v>
      </c>
    </row>
    <row r="202" spans="1:29" ht="46.15" customHeight="1" x14ac:dyDescent="0.2">
      <c r="A202" s="9">
        <v>178</v>
      </c>
      <c r="B202" s="191"/>
      <c r="C202" s="192"/>
      <c r="D202" s="193"/>
      <c r="E202" s="193"/>
      <c r="F202" s="193"/>
      <c r="G202" s="194"/>
      <c r="H202" s="203"/>
      <c r="I202" s="195"/>
      <c r="J202" s="195"/>
      <c r="K202" s="196"/>
      <c r="L202" s="196"/>
      <c r="M202" s="197">
        <v>0</v>
      </c>
      <c r="N202" s="197">
        <v>0</v>
      </c>
      <c r="O202" s="198">
        <f t="shared" si="21"/>
        <v>0</v>
      </c>
      <c r="P202" s="199"/>
      <c r="Q202" s="199"/>
      <c r="R202" s="258">
        <f t="shared" si="22"/>
        <v>0</v>
      </c>
      <c r="S202" s="200" t="str">
        <f t="shared" si="29"/>
        <v/>
      </c>
      <c r="T202" s="219" t="str">
        <f t="shared" si="23"/>
        <v>incomplet</v>
      </c>
      <c r="U202" s="200" t="str">
        <f t="shared" si="24"/>
        <v>effectif total non renseigné</v>
      </c>
      <c r="V202" s="200">
        <f t="shared" si="25"/>
        <v>0</v>
      </c>
      <c r="W202" s="253">
        <f t="shared" si="26"/>
        <v>0</v>
      </c>
      <c r="X202" s="200">
        <f t="shared" si="27"/>
        <v>0</v>
      </c>
      <c r="Y202" s="201"/>
      <c r="Z202" s="201"/>
      <c r="AA202" s="202"/>
      <c r="AB202" s="218" t="str">
        <f t="shared" si="30"/>
        <v>ok</v>
      </c>
      <c r="AC202" s="218">
        <f t="shared" si="28"/>
        <v>0</v>
      </c>
    </row>
    <row r="203" spans="1:29" ht="46.15" customHeight="1" x14ac:dyDescent="0.2">
      <c r="A203" s="9">
        <v>179</v>
      </c>
      <c r="B203" s="191"/>
      <c r="C203" s="192"/>
      <c r="D203" s="193"/>
      <c r="E203" s="193"/>
      <c r="F203" s="193"/>
      <c r="G203" s="194"/>
      <c r="H203" s="203"/>
      <c r="I203" s="195"/>
      <c r="J203" s="195"/>
      <c r="K203" s="196"/>
      <c r="L203" s="196"/>
      <c r="M203" s="197">
        <v>0</v>
      </c>
      <c r="N203" s="197">
        <v>0</v>
      </c>
      <c r="O203" s="198">
        <f t="shared" si="21"/>
        <v>0</v>
      </c>
      <c r="P203" s="199"/>
      <c r="Q203" s="199"/>
      <c r="R203" s="258">
        <f t="shared" si="22"/>
        <v>0</v>
      </c>
      <c r="S203" s="200" t="str">
        <f t="shared" si="29"/>
        <v/>
      </c>
      <c r="T203" s="219" t="str">
        <f t="shared" si="23"/>
        <v>incomplet</v>
      </c>
      <c r="U203" s="200" t="str">
        <f t="shared" si="24"/>
        <v>effectif total non renseigné</v>
      </c>
      <c r="V203" s="200">
        <f t="shared" si="25"/>
        <v>0</v>
      </c>
      <c r="W203" s="253">
        <f t="shared" si="26"/>
        <v>0</v>
      </c>
      <c r="X203" s="200">
        <f t="shared" si="27"/>
        <v>0</v>
      </c>
      <c r="Y203" s="201"/>
      <c r="Z203" s="201"/>
      <c r="AA203" s="202"/>
      <c r="AB203" s="218" t="str">
        <f t="shared" si="30"/>
        <v>ok</v>
      </c>
      <c r="AC203" s="218">
        <f t="shared" si="28"/>
        <v>0</v>
      </c>
    </row>
    <row r="204" spans="1:29" ht="46.15" customHeight="1" x14ac:dyDescent="0.2">
      <c r="A204" s="9">
        <v>180</v>
      </c>
      <c r="B204" s="191"/>
      <c r="C204" s="192"/>
      <c r="D204" s="193"/>
      <c r="E204" s="193"/>
      <c r="F204" s="193"/>
      <c r="G204" s="194"/>
      <c r="H204" s="203"/>
      <c r="I204" s="195"/>
      <c r="J204" s="195"/>
      <c r="K204" s="196"/>
      <c r="L204" s="196"/>
      <c r="M204" s="197">
        <v>0</v>
      </c>
      <c r="N204" s="197">
        <v>0</v>
      </c>
      <c r="O204" s="198">
        <f t="shared" si="21"/>
        <v>0</v>
      </c>
      <c r="P204" s="199"/>
      <c r="Q204" s="199"/>
      <c r="R204" s="258">
        <f t="shared" si="22"/>
        <v>0</v>
      </c>
      <c r="S204" s="200" t="str">
        <f t="shared" si="29"/>
        <v/>
      </c>
      <c r="T204" s="219" t="str">
        <f t="shared" si="23"/>
        <v>incomplet</v>
      </c>
      <c r="U204" s="200" t="str">
        <f t="shared" si="24"/>
        <v>effectif total non renseigné</v>
      </c>
      <c r="V204" s="200">
        <f t="shared" si="25"/>
        <v>0</v>
      </c>
      <c r="W204" s="253">
        <f t="shared" si="26"/>
        <v>0</v>
      </c>
      <c r="X204" s="200">
        <f t="shared" si="27"/>
        <v>0</v>
      </c>
      <c r="Y204" s="201"/>
      <c r="Z204" s="201"/>
      <c r="AA204" s="202"/>
      <c r="AB204" s="218" t="str">
        <f t="shared" si="30"/>
        <v>ok</v>
      </c>
      <c r="AC204" s="218">
        <f t="shared" si="28"/>
        <v>0</v>
      </c>
    </row>
    <row r="205" spans="1:29" ht="46.15" customHeight="1" x14ac:dyDescent="0.2">
      <c r="A205" s="9">
        <v>181</v>
      </c>
      <c r="B205" s="191"/>
      <c r="C205" s="192"/>
      <c r="D205" s="193"/>
      <c r="E205" s="193"/>
      <c r="F205" s="193"/>
      <c r="G205" s="194"/>
      <c r="H205" s="203"/>
      <c r="I205" s="195"/>
      <c r="J205" s="195"/>
      <c r="K205" s="196"/>
      <c r="L205" s="196"/>
      <c r="M205" s="197">
        <v>0</v>
      </c>
      <c r="N205" s="197">
        <v>0</v>
      </c>
      <c r="O205" s="198">
        <f t="shared" si="21"/>
        <v>0</v>
      </c>
      <c r="P205" s="199"/>
      <c r="Q205" s="199"/>
      <c r="R205" s="258">
        <f t="shared" si="22"/>
        <v>0</v>
      </c>
      <c r="S205" s="200" t="str">
        <f t="shared" si="29"/>
        <v/>
      </c>
      <c r="T205" s="219" t="str">
        <f t="shared" si="23"/>
        <v>incomplet</v>
      </c>
      <c r="U205" s="200" t="str">
        <f t="shared" si="24"/>
        <v>effectif total non renseigné</v>
      </c>
      <c r="V205" s="200">
        <f t="shared" si="25"/>
        <v>0</v>
      </c>
      <c r="W205" s="253">
        <f t="shared" si="26"/>
        <v>0</v>
      </c>
      <c r="X205" s="200">
        <f t="shared" si="27"/>
        <v>0</v>
      </c>
      <c r="Y205" s="201"/>
      <c r="Z205" s="201"/>
      <c r="AA205" s="202"/>
      <c r="AB205" s="218" t="str">
        <f t="shared" si="30"/>
        <v>ok</v>
      </c>
      <c r="AC205" s="218">
        <f t="shared" si="28"/>
        <v>0</v>
      </c>
    </row>
    <row r="206" spans="1:29" ht="46.15" customHeight="1" x14ac:dyDescent="0.2">
      <c r="A206" s="9">
        <v>182</v>
      </c>
      <c r="B206" s="191"/>
      <c r="C206" s="192"/>
      <c r="D206" s="193"/>
      <c r="E206" s="193"/>
      <c r="F206" s="193"/>
      <c r="G206" s="194"/>
      <c r="H206" s="203"/>
      <c r="I206" s="195"/>
      <c r="J206" s="195"/>
      <c r="K206" s="196"/>
      <c r="L206" s="196"/>
      <c r="M206" s="197">
        <v>0</v>
      </c>
      <c r="N206" s="197">
        <v>0</v>
      </c>
      <c r="O206" s="198">
        <f t="shared" si="21"/>
        <v>0</v>
      </c>
      <c r="P206" s="199"/>
      <c r="Q206" s="199"/>
      <c r="R206" s="258">
        <f t="shared" si="22"/>
        <v>0</v>
      </c>
      <c r="S206" s="200" t="str">
        <f t="shared" si="29"/>
        <v/>
      </c>
      <c r="T206" s="219" t="str">
        <f t="shared" si="23"/>
        <v>incomplet</v>
      </c>
      <c r="U206" s="200" t="str">
        <f t="shared" si="24"/>
        <v>effectif total non renseigné</v>
      </c>
      <c r="V206" s="200">
        <f t="shared" si="25"/>
        <v>0</v>
      </c>
      <c r="W206" s="253">
        <f t="shared" si="26"/>
        <v>0</v>
      </c>
      <c r="X206" s="200">
        <f t="shared" si="27"/>
        <v>0</v>
      </c>
      <c r="Y206" s="201"/>
      <c r="Z206" s="201"/>
      <c r="AA206" s="202"/>
      <c r="AB206" s="218" t="str">
        <f t="shared" si="30"/>
        <v>ok</v>
      </c>
      <c r="AC206" s="218">
        <f t="shared" si="28"/>
        <v>0</v>
      </c>
    </row>
    <row r="207" spans="1:29" ht="46.15" customHeight="1" x14ac:dyDescent="0.2">
      <c r="A207" s="9">
        <v>183</v>
      </c>
      <c r="B207" s="191"/>
      <c r="C207" s="192"/>
      <c r="D207" s="193"/>
      <c r="E207" s="193"/>
      <c r="F207" s="193"/>
      <c r="G207" s="194"/>
      <c r="H207" s="203"/>
      <c r="I207" s="195"/>
      <c r="J207" s="195"/>
      <c r="K207" s="196"/>
      <c r="L207" s="196"/>
      <c r="M207" s="197">
        <v>0</v>
      </c>
      <c r="N207" s="197">
        <v>0</v>
      </c>
      <c r="O207" s="198">
        <f t="shared" si="21"/>
        <v>0</v>
      </c>
      <c r="P207" s="199"/>
      <c r="Q207" s="199"/>
      <c r="R207" s="258">
        <f t="shared" si="22"/>
        <v>0</v>
      </c>
      <c r="S207" s="200" t="str">
        <f t="shared" si="29"/>
        <v/>
      </c>
      <c r="T207" s="219" t="str">
        <f t="shared" si="23"/>
        <v>incomplet</v>
      </c>
      <c r="U207" s="200" t="str">
        <f t="shared" si="24"/>
        <v>effectif total non renseigné</v>
      </c>
      <c r="V207" s="200">
        <f t="shared" si="25"/>
        <v>0</v>
      </c>
      <c r="W207" s="253">
        <f t="shared" si="26"/>
        <v>0</v>
      </c>
      <c r="X207" s="200">
        <f t="shared" si="27"/>
        <v>0</v>
      </c>
      <c r="Y207" s="201"/>
      <c r="Z207" s="201"/>
      <c r="AA207" s="202"/>
      <c r="AB207" s="218" t="str">
        <f t="shared" si="30"/>
        <v>ok</v>
      </c>
      <c r="AC207" s="218">
        <f t="shared" si="28"/>
        <v>0</v>
      </c>
    </row>
    <row r="208" spans="1:29" ht="46.15" customHeight="1" x14ac:dyDescent="0.2">
      <c r="A208" s="9">
        <v>184</v>
      </c>
      <c r="B208" s="191"/>
      <c r="C208" s="192"/>
      <c r="D208" s="193"/>
      <c r="E208" s="193"/>
      <c r="F208" s="193"/>
      <c r="G208" s="194"/>
      <c r="H208" s="203"/>
      <c r="I208" s="195"/>
      <c r="J208" s="195"/>
      <c r="K208" s="196"/>
      <c r="L208" s="196"/>
      <c r="M208" s="197">
        <v>0</v>
      </c>
      <c r="N208" s="197">
        <v>0</v>
      </c>
      <c r="O208" s="198">
        <f t="shared" si="21"/>
        <v>0</v>
      </c>
      <c r="P208" s="199"/>
      <c r="Q208" s="199"/>
      <c r="R208" s="258">
        <f t="shared" si="22"/>
        <v>0</v>
      </c>
      <c r="S208" s="200" t="str">
        <f t="shared" si="29"/>
        <v/>
      </c>
      <c r="T208" s="219" t="str">
        <f t="shared" si="23"/>
        <v>incomplet</v>
      </c>
      <c r="U208" s="200" t="str">
        <f t="shared" si="24"/>
        <v>effectif total non renseigné</v>
      </c>
      <c r="V208" s="200">
        <f t="shared" si="25"/>
        <v>0</v>
      </c>
      <c r="W208" s="253">
        <f t="shared" si="26"/>
        <v>0</v>
      </c>
      <c r="X208" s="200">
        <f t="shared" si="27"/>
        <v>0</v>
      </c>
      <c r="Y208" s="201"/>
      <c r="Z208" s="201"/>
      <c r="AA208" s="202"/>
      <c r="AB208" s="218" t="str">
        <f t="shared" si="30"/>
        <v>ok</v>
      </c>
      <c r="AC208" s="218">
        <f t="shared" si="28"/>
        <v>0</v>
      </c>
    </row>
    <row r="209" spans="1:29" ht="46.15" customHeight="1" x14ac:dyDescent="0.2">
      <c r="A209" s="9">
        <v>185</v>
      </c>
      <c r="B209" s="191"/>
      <c r="C209" s="192"/>
      <c r="D209" s="193"/>
      <c r="E209" s="193"/>
      <c r="F209" s="193"/>
      <c r="G209" s="194"/>
      <c r="H209" s="203"/>
      <c r="I209" s="195"/>
      <c r="J209" s="195"/>
      <c r="K209" s="196"/>
      <c r="L209" s="196"/>
      <c r="M209" s="197">
        <v>0</v>
      </c>
      <c r="N209" s="197">
        <v>0</v>
      </c>
      <c r="O209" s="198">
        <f t="shared" si="21"/>
        <v>0</v>
      </c>
      <c r="P209" s="199"/>
      <c r="Q209" s="199"/>
      <c r="R209" s="258">
        <f t="shared" si="22"/>
        <v>0</v>
      </c>
      <c r="S209" s="200" t="str">
        <f t="shared" si="29"/>
        <v/>
      </c>
      <c r="T209" s="219" t="str">
        <f t="shared" si="23"/>
        <v>incomplet</v>
      </c>
      <c r="U209" s="200" t="str">
        <f t="shared" si="24"/>
        <v>effectif total non renseigné</v>
      </c>
      <c r="V209" s="200">
        <f t="shared" si="25"/>
        <v>0</v>
      </c>
      <c r="W209" s="253">
        <f t="shared" si="26"/>
        <v>0</v>
      </c>
      <c r="X209" s="200">
        <f t="shared" si="27"/>
        <v>0</v>
      </c>
      <c r="Y209" s="201"/>
      <c r="Z209" s="201"/>
      <c r="AA209" s="202"/>
      <c r="AB209" s="218" t="str">
        <f t="shared" si="30"/>
        <v>ok</v>
      </c>
      <c r="AC209" s="218">
        <f t="shared" si="28"/>
        <v>0</v>
      </c>
    </row>
    <row r="210" spans="1:29" ht="46.15" customHeight="1" x14ac:dyDescent="0.2">
      <c r="A210" s="9">
        <v>186</v>
      </c>
      <c r="B210" s="191"/>
      <c r="C210" s="192"/>
      <c r="D210" s="193"/>
      <c r="E210" s="193"/>
      <c r="F210" s="193"/>
      <c r="G210" s="194"/>
      <c r="H210" s="203"/>
      <c r="I210" s="195"/>
      <c r="J210" s="195"/>
      <c r="K210" s="196"/>
      <c r="L210" s="196"/>
      <c r="M210" s="197">
        <v>0</v>
      </c>
      <c r="N210" s="197">
        <v>0</v>
      </c>
      <c r="O210" s="198">
        <f t="shared" si="21"/>
        <v>0</v>
      </c>
      <c r="P210" s="199"/>
      <c r="Q210" s="199"/>
      <c r="R210" s="258">
        <f t="shared" si="22"/>
        <v>0</v>
      </c>
      <c r="S210" s="200" t="str">
        <f t="shared" si="29"/>
        <v/>
      </c>
      <c r="T210" s="219" t="str">
        <f t="shared" si="23"/>
        <v>incomplet</v>
      </c>
      <c r="U210" s="200" t="str">
        <f t="shared" si="24"/>
        <v>effectif total non renseigné</v>
      </c>
      <c r="V210" s="200">
        <f t="shared" si="25"/>
        <v>0</v>
      </c>
      <c r="W210" s="253">
        <f t="shared" si="26"/>
        <v>0</v>
      </c>
      <c r="X210" s="200">
        <f t="shared" si="27"/>
        <v>0</v>
      </c>
      <c r="Y210" s="201"/>
      <c r="Z210" s="201"/>
      <c r="AA210" s="202"/>
      <c r="AB210" s="218" t="str">
        <f t="shared" si="30"/>
        <v>ok</v>
      </c>
      <c r="AC210" s="218">
        <f t="shared" si="28"/>
        <v>0</v>
      </c>
    </row>
    <row r="211" spans="1:29" ht="46.15" customHeight="1" x14ac:dyDescent="0.2">
      <c r="A211" s="9">
        <v>187</v>
      </c>
      <c r="B211" s="191"/>
      <c r="C211" s="192"/>
      <c r="D211" s="193"/>
      <c r="E211" s="193"/>
      <c r="F211" s="193"/>
      <c r="G211" s="194"/>
      <c r="H211" s="203"/>
      <c r="I211" s="195"/>
      <c r="J211" s="195"/>
      <c r="K211" s="196"/>
      <c r="L211" s="196"/>
      <c r="M211" s="197">
        <v>0</v>
      </c>
      <c r="N211" s="197">
        <v>0</v>
      </c>
      <c r="O211" s="198">
        <f t="shared" si="21"/>
        <v>0</v>
      </c>
      <c r="P211" s="199"/>
      <c r="Q211" s="199"/>
      <c r="R211" s="258">
        <f t="shared" si="22"/>
        <v>0</v>
      </c>
      <c r="S211" s="200" t="str">
        <f t="shared" si="29"/>
        <v/>
      </c>
      <c r="T211" s="219" t="str">
        <f t="shared" si="23"/>
        <v>incomplet</v>
      </c>
      <c r="U211" s="200" t="str">
        <f t="shared" si="24"/>
        <v>effectif total non renseigné</v>
      </c>
      <c r="V211" s="200">
        <f t="shared" si="25"/>
        <v>0</v>
      </c>
      <c r="W211" s="253">
        <f t="shared" si="26"/>
        <v>0</v>
      </c>
      <c r="X211" s="200">
        <f t="shared" si="27"/>
        <v>0</v>
      </c>
      <c r="Y211" s="201"/>
      <c r="Z211" s="201"/>
      <c r="AA211" s="202"/>
      <c r="AB211" s="218" t="str">
        <f t="shared" si="30"/>
        <v>ok</v>
      </c>
      <c r="AC211" s="218">
        <f t="shared" si="28"/>
        <v>0</v>
      </c>
    </row>
    <row r="212" spans="1:29" ht="46.15" customHeight="1" x14ac:dyDescent="0.2">
      <c r="A212" s="9">
        <v>188</v>
      </c>
      <c r="B212" s="191"/>
      <c r="C212" s="192"/>
      <c r="D212" s="193"/>
      <c r="E212" s="193"/>
      <c r="F212" s="193"/>
      <c r="G212" s="194"/>
      <c r="H212" s="203"/>
      <c r="I212" s="195"/>
      <c r="J212" s="195"/>
      <c r="K212" s="196"/>
      <c r="L212" s="196"/>
      <c r="M212" s="197">
        <v>0</v>
      </c>
      <c r="N212" s="197">
        <v>0</v>
      </c>
      <c r="O212" s="198">
        <f t="shared" si="21"/>
        <v>0</v>
      </c>
      <c r="P212" s="199"/>
      <c r="Q212" s="199"/>
      <c r="R212" s="258">
        <f t="shared" si="22"/>
        <v>0</v>
      </c>
      <c r="S212" s="200" t="str">
        <f t="shared" si="29"/>
        <v/>
      </c>
      <c r="T212" s="219" t="str">
        <f t="shared" si="23"/>
        <v>incomplet</v>
      </c>
      <c r="U212" s="200" t="str">
        <f t="shared" si="24"/>
        <v>effectif total non renseigné</v>
      </c>
      <c r="V212" s="200">
        <f t="shared" si="25"/>
        <v>0</v>
      </c>
      <c r="W212" s="253">
        <f t="shared" si="26"/>
        <v>0</v>
      </c>
      <c r="X212" s="200">
        <f t="shared" si="27"/>
        <v>0</v>
      </c>
      <c r="Y212" s="201"/>
      <c r="Z212" s="201"/>
      <c r="AA212" s="202"/>
      <c r="AB212" s="218" t="str">
        <f t="shared" si="30"/>
        <v>ok</v>
      </c>
      <c r="AC212" s="218">
        <f t="shared" si="28"/>
        <v>0</v>
      </c>
    </row>
    <row r="213" spans="1:29" ht="46.15" customHeight="1" x14ac:dyDescent="0.2">
      <c r="A213" s="9">
        <v>189</v>
      </c>
      <c r="B213" s="191"/>
      <c r="C213" s="192"/>
      <c r="D213" s="193"/>
      <c r="E213" s="193"/>
      <c r="F213" s="193"/>
      <c r="G213" s="194"/>
      <c r="H213" s="203"/>
      <c r="I213" s="195"/>
      <c r="J213" s="195"/>
      <c r="K213" s="196"/>
      <c r="L213" s="196"/>
      <c r="M213" s="197">
        <v>0</v>
      </c>
      <c r="N213" s="197">
        <v>0</v>
      </c>
      <c r="O213" s="198">
        <f t="shared" si="21"/>
        <v>0</v>
      </c>
      <c r="P213" s="199"/>
      <c r="Q213" s="199"/>
      <c r="R213" s="258">
        <f t="shared" si="22"/>
        <v>0</v>
      </c>
      <c r="S213" s="200" t="str">
        <f t="shared" si="29"/>
        <v/>
      </c>
      <c r="T213" s="219" t="str">
        <f t="shared" si="23"/>
        <v>incomplet</v>
      </c>
      <c r="U213" s="200" t="str">
        <f t="shared" si="24"/>
        <v>effectif total non renseigné</v>
      </c>
      <c r="V213" s="200">
        <f t="shared" si="25"/>
        <v>0</v>
      </c>
      <c r="W213" s="253">
        <f t="shared" si="26"/>
        <v>0</v>
      </c>
      <c r="X213" s="200">
        <f t="shared" si="27"/>
        <v>0</v>
      </c>
      <c r="Y213" s="201"/>
      <c r="Z213" s="201"/>
      <c r="AA213" s="202"/>
      <c r="AB213" s="218" t="str">
        <f t="shared" si="30"/>
        <v>ok</v>
      </c>
      <c r="AC213" s="218">
        <f t="shared" si="28"/>
        <v>0</v>
      </c>
    </row>
    <row r="214" spans="1:29" ht="46.15" customHeight="1" x14ac:dyDescent="0.2">
      <c r="A214" s="9">
        <v>190</v>
      </c>
      <c r="B214" s="191"/>
      <c r="C214" s="192"/>
      <c r="D214" s="193"/>
      <c r="E214" s="193"/>
      <c r="F214" s="193"/>
      <c r="G214" s="194"/>
      <c r="H214" s="203"/>
      <c r="I214" s="195"/>
      <c r="J214" s="195"/>
      <c r="K214" s="196"/>
      <c r="L214" s="196"/>
      <c r="M214" s="197">
        <v>0</v>
      </c>
      <c r="N214" s="197">
        <v>0</v>
      </c>
      <c r="O214" s="198">
        <f t="shared" si="21"/>
        <v>0</v>
      </c>
      <c r="P214" s="199"/>
      <c r="Q214" s="199"/>
      <c r="R214" s="258">
        <f t="shared" si="22"/>
        <v>0</v>
      </c>
      <c r="S214" s="200" t="str">
        <f t="shared" si="29"/>
        <v/>
      </c>
      <c r="T214" s="219" t="str">
        <f t="shared" si="23"/>
        <v>incomplet</v>
      </c>
      <c r="U214" s="200" t="str">
        <f t="shared" si="24"/>
        <v>effectif total non renseigné</v>
      </c>
      <c r="V214" s="200">
        <f t="shared" si="25"/>
        <v>0</v>
      </c>
      <c r="W214" s="253">
        <f t="shared" si="26"/>
        <v>0</v>
      </c>
      <c r="X214" s="200">
        <f t="shared" si="27"/>
        <v>0</v>
      </c>
      <c r="Y214" s="201"/>
      <c r="Z214" s="201"/>
      <c r="AA214" s="202"/>
      <c r="AB214" s="218" t="str">
        <f t="shared" si="30"/>
        <v>ok</v>
      </c>
      <c r="AC214" s="218">
        <f t="shared" si="28"/>
        <v>0</v>
      </c>
    </row>
    <row r="215" spans="1:29" ht="46.15" customHeight="1" x14ac:dyDescent="0.2">
      <c r="A215" s="9">
        <v>191</v>
      </c>
      <c r="B215" s="191"/>
      <c r="C215" s="192"/>
      <c r="D215" s="193"/>
      <c r="E215" s="193"/>
      <c r="F215" s="193"/>
      <c r="G215" s="194"/>
      <c r="H215" s="203"/>
      <c r="I215" s="195"/>
      <c r="J215" s="195"/>
      <c r="K215" s="196"/>
      <c r="L215" s="196"/>
      <c r="M215" s="197">
        <v>0</v>
      </c>
      <c r="N215" s="197">
        <v>0</v>
      </c>
      <c r="O215" s="198">
        <f t="shared" si="21"/>
        <v>0</v>
      </c>
      <c r="P215" s="199"/>
      <c r="Q215" s="199"/>
      <c r="R215" s="258">
        <f t="shared" si="22"/>
        <v>0</v>
      </c>
      <c r="S215" s="200" t="str">
        <f t="shared" si="29"/>
        <v/>
      </c>
      <c r="T215" s="219" t="str">
        <f t="shared" si="23"/>
        <v>incomplet</v>
      </c>
      <c r="U215" s="200" t="str">
        <f t="shared" si="24"/>
        <v>effectif total non renseigné</v>
      </c>
      <c r="V215" s="200">
        <f t="shared" si="25"/>
        <v>0</v>
      </c>
      <c r="W215" s="253">
        <f t="shared" si="26"/>
        <v>0</v>
      </c>
      <c r="X215" s="200">
        <f t="shared" si="27"/>
        <v>0</v>
      </c>
      <c r="Y215" s="201"/>
      <c r="Z215" s="201"/>
      <c r="AA215" s="202"/>
      <c r="AB215" s="218" t="str">
        <f t="shared" si="30"/>
        <v>ok</v>
      </c>
      <c r="AC215" s="218">
        <f t="shared" si="28"/>
        <v>0</v>
      </c>
    </row>
    <row r="216" spans="1:29" ht="46.15" customHeight="1" x14ac:dyDescent="0.2">
      <c r="A216" s="9">
        <v>192</v>
      </c>
      <c r="B216" s="191"/>
      <c r="C216" s="192"/>
      <c r="D216" s="193"/>
      <c r="E216" s="193"/>
      <c r="F216" s="193"/>
      <c r="G216" s="194"/>
      <c r="H216" s="203"/>
      <c r="I216" s="195"/>
      <c r="J216" s="195"/>
      <c r="K216" s="196"/>
      <c r="L216" s="196"/>
      <c r="M216" s="197">
        <v>0</v>
      </c>
      <c r="N216" s="197">
        <v>0</v>
      </c>
      <c r="O216" s="198">
        <f t="shared" si="21"/>
        <v>0</v>
      </c>
      <c r="P216" s="199"/>
      <c r="Q216" s="199"/>
      <c r="R216" s="258">
        <f t="shared" si="22"/>
        <v>0</v>
      </c>
      <c r="S216" s="200" t="str">
        <f t="shared" si="29"/>
        <v/>
      </c>
      <c r="T216" s="219" t="str">
        <f t="shared" si="23"/>
        <v>incomplet</v>
      </c>
      <c r="U216" s="200" t="str">
        <f t="shared" si="24"/>
        <v>effectif total non renseigné</v>
      </c>
      <c r="V216" s="200">
        <f t="shared" si="25"/>
        <v>0</v>
      </c>
      <c r="W216" s="253">
        <f t="shared" si="26"/>
        <v>0</v>
      </c>
      <c r="X216" s="200">
        <f t="shared" si="27"/>
        <v>0</v>
      </c>
      <c r="Y216" s="201"/>
      <c r="Z216" s="201"/>
      <c r="AA216" s="202"/>
      <c r="AB216" s="218" t="str">
        <f t="shared" si="30"/>
        <v>ok</v>
      </c>
      <c r="AC216" s="218">
        <f t="shared" si="28"/>
        <v>0</v>
      </c>
    </row>
    <row r="217" spans="1:29" ht="46.15" customHeight="1" x14ac:dyDescent="0.2">
      <c r="A217" s="9">
        <v>193</v>
      </c>
      <c r="B217" s="191"/>
      <c r="C217" s="192"/>
      <c r="D217" s="193"/>
      <c r="E217" s="193"/>
      <c r="F217" s="193"/>
      <c r="G217" s="194"/>
      <c r="H217" s="203"/>
      <c r="I217" s="195"/>
      <c r="J217" s="195"/>
      <c r="K217" s="196"/>
      <c r="L217" s="196"/>
      <c r="M217" s="197">
        <v>0</v>
      </c>
      <c r="N217" s="197">
        <v>0</v>
      </c>
      <c r="O217" s="198">
        <f t="shared" si="21"/>
        <v>0</v>
      </c>
      <c r="P217" s="199"/>
      <c r="Q217" s="199"/>
      <c r="R217" s="258">
        <f t="shared" si="22"/>
        <v>0</v>
      </c>
      <c r="S217" s="200" t="str">
        <f t="shared" si="29"/>
        <v/>
      </c>
      <c r="T217" s="219" t="str">
        <f t="shared" si="23"/>
        <v>incomplet</v>
      </c>
      <c r="U217" s="200" t="str">
        <f t="shared" si="24"/>
        <v>effectif total non renseigné</v>
      </c>
      <c r="V217" s="200">
        <f t="shared" si="25"/>
        <v>0</v>
      </c>
      <c r="W217" s="253">
        <f t="shared" si="26"/>
        <v>0</v>
      </c>
      <c r="X217" s="200">
        <f t="shared" si="27"/>
        <v>0</v>
      </c>
      <c r="Y217" s="201"/>
      <c r="Z217" s="201"/>
      <c r="AA217" s="202"/>
      <c r="AB217" s="218" t="str">
        <f t="shared" si="30"/>
        <v>ok</v>
      </c>
      <c r="AC217" s="218">
        <f t="shared" si="28"/>
        <v>0</v>
      </c>
    </row>
    <row r="218" spans="1:29" ht="46.15" customHeight="1" x14ac:dyDescent="0.2">
      <c r="A218" s="9">
        <v>194</v>
      </c>
      <c r="B218" s="191"/>
      <c r="C218" s="192"/>
      <c r="D218" s="193"/>
      <c r="E218" s="193"/>
      <c r="F218" s="193"/>
      <c r="G218" s="194"/>
      <c r="H218" s="203"/>
      <c r="I218" s="195"/>
      <c r="J218" s="195"/>
      <c r="K218" s="196"/>
      <c r="L218" s="196"/>
      <c r="M218" s="197">
        <v>0</v>
      </c>
      <c r="N218" s="197">
        <v>0</v>
      </c>
      <c r="O218" s="198">
        <f t="shared" ref="O218:O281" si="31">+M218+N218</f>
        <v>0</v>
      </c>
      <c r="P218" s="199"/>
      <c r="Q218" s="199"/>
      <c r="R218" s="258">
        <f t="shared" ref="R218:R281" si="32">IF($D$15="Mutations et/ou reprise de l'activité",13*K218*O218,0)</f>
        <v>0</v>
      </c>
      <c r="S218" s="200" t="str">
        <f t="shared" si="29"/>
        <v/>
      </c>
      <c r="T218" s="219" t="str">
        <f t="shared" ref="T218:T281" si="33">IF(AND($D$15="Activité partielle%",$D$16=""),"incomplet",IF(AND(I218="",J218="",K218="",O218=0),"incomplet",IF(AND(I218&lt;&gt;"",J218&lt;&gt;"",K218&lt;&gt;"",O218&lt;&gt;0,I218&lt;=J218,I218&gt;=$H$14,I218&lt;=$H$13,J218&lt;=$H$15,AC218&lt;=12,AB218="ok"),"Eligibilité OK","Eligibilité NOK, dépasse période ou 12 mois")))</f>
        <v>incomplet</v>
      </c>
      <c r="U218" s="200" t="str">
        <f t="shared" ref="U218:U281" si="34">IF($D$19&lt;1,"effectif total non renseigné",IF($D$15="Mutations et/ou reprise de l'activité",IF($D$19&lt;50,$P218*70%,IF($D$19&lt;250,$P218*60%,$P218*50%)),IF($D$19&lt;300,$P218,IF($D$19&lt;=1000,IF($D$15="Activité partielle Longue Durée (APLD)",$P218*80%,$P218*70%),IF($D$15="Activité partielle droit commun (APDC)",$P218*70%,IF($D$15="Activité partielle Longue Durée (APLD)",$P218*80%,$P218*40%))))))</f>
        <v>effectif total non renseigné</v>
      </c>
      <c r="V218" s="200">
        <f t="shared" ref="V218:V281" si="35">IF(L218="",0,IF(Q218="Oui",L218*O218*2,0))</f>
        <v>0</v>
      </c>
      <c r="W218" s="253">
        <f t="shared" ref="W218:W281" si="36">IF(R218&lt;&gt;0,IF($D$19&lt;50,$R218*70%,IF($D$19&lt;250,$R218*60%,$R218*50%)),0)</f>
        <v>0</v>
      </c>
      <c r="X218" s="200">
        <f t="shared" ref="X218:X281" si="37">SUM(U218:W218)</f>
        <v>0</v>
      </c>
      <c r="Y218" s="201"/>
      <c r="Z218" s="201"/>
      <c r="AA218" s="202"/>
      <c r="AB218" s="218" t="str">
        <f t="shared" si="30"/>
        <v>ok</v>
      </c>
      <c r="AC218" s="218">
        <f t="shared" ref="AC218:AC281" si="38">IF(J218&gt;=I218,DATEDIF(I218,J218,"m"),13)</f>
        <v>0</v>
      </c>
    </row>
    <row r="219" spans="1:29" ht="46.15" customHeight="1" x14ac:dyDescent="0.2">
      <c r="A219" s="9">
        <v>195</v>
      </c>
      <c r="B219" s="191"/>
      <c r="C219" s="192"/>
      <c r="D219" s="193"/>
      <c r="E219" s="193"/>
      <c r="F219" s="193"/>
      <c r="G219" s="194"/>
      <c r="H219" s="203"/>
      <c r="I219" s="195"/>
      <c r="J219" s="195"/>
      <c r="K219" s="196"/>
      <c r="L219" s="196"/>
      <c r="M219" s="197">
        <v>0</v>
      </c>
      <c r="N219" s="197">
        <v>0</v>
      </c>
      <c r="O219" s="198">
        <f t="shared" si="31"/>
        <v>0</v>
      </c>
      <c r="P219" s="199"/>
      <c r="Q219" s="199"/>
      <c r="R219" s="258">
        <f t="shared" si="32"/>
        <v>0</v>
      </c>
      <c r="S219" s="200" t="str">
        <f t="shared" ref="S219:S282" si="39">IF(K219="","",IF(O219="","",IF(P219="","",P219/O219/K219)))</f>
        <v/>
      </c>
      <c r="T219" s="219" t="str">
        <f t="shared" si="33"/>
        <v>incomplet</v>
      </c>
      <c r="U219" s="200" t="str">
        <f t="shared" si="34"/>
        <v>effectif total non renseigné</v>
      </c>
      <c r="V219" s="200">
        <f t="shared" si="35"/>
        <v>0</v>
      </c>
      <c r="W219" s="253">
        <f t="shared" si="36"/>
        <v>0</v>
      </c>
      <c r="X219" s="200">
        <f t="shared" si="37"/>
        <v>0</v>
      </c>
      <c r="Y219" s="201"/>
      <c r="Z219" s="201"/>
      <c r="AA219" s="202"/>
      <c r="AB219" s="218" t="str">
        <f t="shared" ref="AB219:AB282" si="40">IF(YEAR(I219)&gt;2021,"nok","ok")</f>
        <v>ok</v>
      </c>
      <c r="AC219" s="218">
        <f t="shared" si="38"/>
        <v>0</v>
      </c>
    </row>
    <row r="220" spans="1:29" ht="46.15" customHeight="1" x14ac:dyDescent="0.2">
      <c r="A220" s="9">
        <v>196</v>
      </c>
      <c r="B220" s="191"/>
      <c r="C220" s="192"/>
      <c r="D220" s="193"/>
      <c r="E220" s="193"/>
      <c r="F220" s="193"/>
      <c r="G220" s="194"/>
      <c r="H220" s="203"/>
      <c r="I220" s="195"/>
      <c r="J220" s="195"/>
      <c r="K220" s="196"/>
      <c r="L220" s="196"/>
      <c r="M220" s="197">
        <v>0</v>
      </c>
      <c r="N220" s="197">
        <v>0</v>
      </c>
      <c r="O220" s="198">
        <f t="shared" si="31"/>
        <v>0</v>
      </c>
      <c r="P220" s="199"/>
      <c r="Q220" s="199"/>
      <c r="R220" s="258">
        <f t="shared" si="32"/>
        <v>0</v>
      </c>
      <c r="S220" s="200" t="str">
        <f t="shared" si="39"/>
        <v/>
      </c>
      <c r="T220" s="219" t="str">
        <f t="shared" si="33"/>
        <v>incomplet</v>
      </c>
      <c r="U220" s="200" t="str">
        <f t="shared" si="34"/>
        <v>effectif total non renseigné</v>
      </c>
      <c r="V220" s="200">
        <f t="shared" si="35"/>
        <v>0</v>
      </c>
      <c r="W220" s="253">
        <f t="shared" si="36"/>
        <v>0</v>
      </c>
      <c r="X220" s="200">
        <f t="shared" si="37"/>
        <v>0</v>
      </c>
      <c r="Y220" s="201"/>
      <c r="Z220" s="201"/>
      <c r="AA220" s="202"/>
      <c r="AB220" s="218" t="str">
        <f t="shared" si="40"/>
        <v>ok</v>
      </c>
      <c r="AC220" s="218">
        <f t="shared" si="38"/>
        <v>0</v>
      </c>
    </row>
    <row r="221" spans="1:29" ht="46.15" customHeight="1" x14ac:dyDescent="0.2">
      <c r="A221" s="9">
        <v>197</v>
      </c>
      <c r="B221" s="191"/>
      <c r="C221" s="192"/>
      <c r="D221" s="193"/>
      <c r="E221" s="193"/>
      <c r="F221" s="193"/>
      <c r="G221" s="194"/>
      <c r="H221" s="203"/>
      <c r="I221" s="195"/>
      <c r="J221" s="195"/>
      <c r="K221" s="196"/>
      <c r="L221" s="196"/>
      <c r="M221" s="197">
        <v>0</v>
      </c>
      <c r="N221" s="197">
        <v>0</v>
      </c>
      <c r="O221" s="198">
        <f t="shared" si="31"/>
        <v>0</v>
      </c>
      <c r="P221" s="199"/>
      <c r="Q221" s="199"/>
      <c r="R221" s="258">
        <f t="shared" si="32"/>
        <v>0</v>
      </c>
      <c r="S221" s="200" t="str">
        <f t="shared" si="39"/>
        <v/>
      </c>
      <c r="T221" s="219" t="str">
        <f t="shared" si="33"/>
        <v>incomplet</v>
      </c>
      <c r="U221" s="200" t="str">
        <f t="shared" si="34"/>
        <v>effectif total non renseigné</v>
      </c>
      <c r="V221" s="200">
        <f t="shared" si="35"/>
        <v>0</v>
      </c>
      <c r="W221" s="253">
        <f t="shared" si="36"/>
        <v>0</v>
      </c>
      <c r="X221" s="200">
        <f t="shared" si="37"/>
        <v>0</v>
      </c>
      <c r="Y221" s="201"/>
      <c r="Z221" s="201"/>
      <c r="AA221" s="202"/>
      <c r="AB221" s="218" t="str">
        <f t="shared" si="40"/>
        <v>ok</v>
      </c>
      <c r="AC221" s="218">
        <f t="shared" si="38"/>
        <v>0</v>
      </c>
    </row>
    <row r="222" spans="1:29" ht="46.15" customHeight="1" x14ac:dyDescent="0.2">
      <c r="A222" s="9">
        <v>198</v>
      </c>
      <c r="B222" s="191"/>
      <c r="C222" s="192"/>
      <c r="D222" s="193"/>
      <c r="E222" s="193"/>
      <c r="F222" s="193"/>
      <c r="G222" s="194"/>
      <c r="H222" s="203"/>
      <c r="I222" s="195"/>
      <c r="J222" s="195"/>
      <c r="K222" s="196"/>
      <c r="L222" s="196"/>
      <c r="M222" s="197">
        <v>0</v>
      </c>
      <c r="N222" s="197">
        <v>0</v>
      </c>
      <c r="O222" s="198">
        <f t="shared" si="31"/>
        <v>0</v>
      </c>
      <c r="P222" s="199"/>
      <c r="Q222" s="199"/>
      <c r="R222" s="258">
        <f t="shared" si="32"/>
        <v>0</v>
      </c>
      <c r="S222" s="200" t="str">
        <f t="shared" si="39"/>
        <v/>
      </c>
      <c r="T222" s="219" t="str">
        <f t="shared" si="33"/>
        <v>incomplet</v>
      </c>
      <c r="U222" s="200" t="str">
        <f t="shared" si="34"/>
        <v>effectif total non renseigné</v>
      </c>
      <c r="V222" s="200">
        <f t="shared" si="35"/>
        <v>0</v>
      </c>
      <c r="W222" s="253">
        <f t="shared" si="36"/>
        <v>0</v>
      </c>
      <c r="X222" s="200">
        <f t="shared" si="37"/>
        <v>0</v>
      </c>
      <c r="Y222" s="201"/>
      <c r="Z222" s="201"/>
      <c r="AA222" s="202"/>
      <c r="AB222" s="218" t="str">
        <f t="shared" si="40"/>
        <v>ok</v>
      </c>
      <c r="AC222" s="218">
        <f t="shared" si="38"/>
        <v>0</v>
      </c>
    </row>
    <row r="223" spans="1:29" ht="46.15" customHeight="1" x14ac:dyDescent="0.2">
      <c r="A223" s="9">
        <v>199</v>
      </c>
      <c r="B223" s="191"/>
      <c r="C223" s="192"/>
      <c r="D223" s="193"/>
      <c r="E223" s="193"/>
      <c r="F223" s="193"/>
      <c r="G223" s="194"/>
      <c r="H223" s="203"/>
      <c r="I223" s="195"/>
      <c r="J223" s="195"/>
      <c r="K223" s="196"/>
      <c r="L223" s="196"/>
      <c r="M223" s="197">
        <v>0</v>
      </c>
      <c r="N223" s="197">
        <v>0</v>
      </c>
      <c r="O223" s="198">
        <f t="shared" si="31"/>
        <v>0</v>
      </c>
      <c r="P223" s="199"/>
      <c r="Q223" s="199"/>
      <c r="R223" s="258">
        <f t="shared" si="32"/>
        <v>0</v>
      </c>
      <c r="S223" s="200" t="str">
        <f t="shared" si="39"/>
        <v/>
      </c>
      <c r="T223" s="219" t="str">
        <f t="shared" si="33"/>
        <v>incomplet</v>
      </c>
      <c r="U223" s="200" t="str">
        <f t="shared" si="34"/>
        <v>effectif total non renseigné</v>
      </c>
      <c r="V223" s="200">
        <f t="shared" si="35"/>
        <v>0</v>
      </c>
      <c r="W223" s="253">
        <f t="shared" si="36"/>
        <v>0</v>
      </c>
      <c r="X223" s="200">
        <f t="shared" si="37"/>
        <v>0</v>
      </c>
      <c r="Y223" s="201"/>
      <c r="Z223" s="201"/>
      <c r="AA223" s="202"/>
      <c r="AB223" s="218" t="str">
        <f t="shared" si="40"/>
        <v>ok</v>
      </c>
      <c r="AC223" s="218">
        <f t="shared" si="38"/>
        <v>0</v>
      </c>
    </row>
    <row r="224" spans="1:29" ht="46.15" customHeight="1" x14ac:dyDescent="0.2">
      <c r="A224" s="9">
        <v>200</v>
      </c>
      <c r="B224" s="191"/>
      <c r="C224" s="192"/>
      <c r="D224" s="193"/>
      <c r="E224" s="193"/>
      <c r="F224" s="193"/>
      <c r="G224" s="194"/>
      <c r="H224" s="203"/>
      <c r="I224" s="195"/>
      <c r="J224" s="195"/>
      <c r="K224" s="196"/>
      <c r="L224" s="196"/>
      <c r="M224" s="197">
        <v>0</v>
      </c>
      <c r="N224" s="197">
        <v>0</v>
      </c>
      <c r="O224" s="198">
        <f t="shared" si="31"/>
        <v>0</v>
      </c>
      <c r="P224" s="199"/>
      <c r="Q224" s="199"/>
      <c r="R224" s="258">
        <f t="shared" si="32"/>
        <v>0</v>
      </c>
      <c r="S224" s="200" t="str">
        <f t="shared" si="39"/>
        <v/>
      </c>
      <c r="T224" s="219" t="str">
        <f t="shared" si="33"/>
        <v>incomplet</v>
      </c>
      <c r="U224" s="200" t="str">
        <f t="shared" si="34"/>
        <v>effectif total non renseigné</v>
      </c>
      <c r="V224" s="200">
        <f t="shared" si="35"/>
        <v>0</v>
      </c>
      <c r="W224" s="253">
        <f t="shared" si="36"/>
        <v>0</v>
      </c>
      <c r="X224" s="200">
        <f t="shared" si="37"/>
        <v>0</v>
      </c>
      <c r="Y224" s="201"/>
      <c r="Z224" s="201"/>
      <c r="AA224" s="202"/>
      <c r="AB224" s="218" t="str">
        <f t="shared" si="40"/>
        <v>ok</v>
      </c>
      <c r="AC224" s="218">
        <f t="shared" si="38"/>
        <v>0</v>
      </c>
    </row>
    <row r="225" spans="1:29" ht="46.15" customHeight="1" x14ac:dyDescent="0.2">
      <c r="A225" s="9">
        <v>201</v>
      </c>
      <c r="B225" s="191"/>
      <c r="C225" s="192"/>
      <c r="D225" s="193"/>
      <c r="E225" s="193"/>
      <c r="F225" s="193"/>
      <c r="G225" s="194"/>
      <c r="H225" s="203"/>
      <c r="I225" s="195"/>
      <c r="J225" s="195"/>
      <c r="K225" s="196"/>
      <c r="L225" s="196"/>
      <c r="M225" s="197">
        <v>0</v>
      </c>
      <c r="N225" s="197">
        <v>0</v>
      </c>
      <c r="O225" s="198">
        <f t="shared" si="31"/>
        <v>0</v>
      </c>
      <c r="P225" s="199"/>
      <c r="Q225" s="199"/>
      <c r="R225" s="258">
        <f t="shared" si="32"/>
        <v>0</v>
      </c>
      <c r="S225" s="200" t="str">
        <f t="shared" si="39"/>
        <v/>
      </c>
      <c r="T225" s="219" t="str">
        <f t="shared" si="33"/>
        <v>incomplet</v>
      </c>
      <c r="U225" s="200" t="str">
        <f t="shared" si="34"/>
        <v>effectif total non renseigné</v>
      </c>
      <c r="V225" s="200">
        <f t="shared" si="35"/>
        <v>0</v>
      </c>
      <c r="W225" s="253">
        <f t="shared" si="36"/>
        <v>0</v>
      </c>
      <c r="X225" s="200">
        <f t="shared" si="37"/>
        <v>0</v>
      </c>
      <c r="Y225" s="201"/>
      <c r="Z225" s="201"/>
      <c r="AA225" s="202"/>
      <c r="AB225" s="218" t="str">
        <f t="shared" si="40"/>
        <v>ok</v>
      </c>
      <c r="AC225" s="218">
        <f t="shared" si="38"/>
        <v>0</v>
      </c>
    </row>
    <row r="226" spans="1:29" ht="46.15" customHeight="1" x14ac:dyDescent="0.2">
      <c r="A226" s="9">
        <v>202</v>
      </c>
      <c r="B226" s="191"/>
      <c r="C226" s="192"/>
      <c r="D226" s="193"/>
      <c r="E226" s="193"/>
      <c r="F226" s="193"/>
      <c r="G226" s="194"/>
      <c r="H226" s="203"/>
      <c r="I226" s="195"/>
      <c r="J226" s="195"/>
      <c r="K226" s="196"/>
      <c r="L226" s="196"/>
      <c r="M226" s="197">
        <v>0</v>
      </c>
      <c r="N226" s="197">
        <v>0</v>
      </c>
      <c r="O226" s="198">
        <f t="shared" si="31"/>
        <v>0</v>
      </c>
      <c r="P226" s="199"/>
      <c r="Q226" s="199"/>
      <c r="R226" s="258">
        <f t="shared" si="32"/>
        <v>0</v>
      </c>
      <c r="S226" s="200" t="str">
        <f t="shared" si="39"/>
        <v/>
      </c>
      <c r="T226" s="219" t="str">
        <f t="shared" si="33"/>
        <v>incomplet</v>
      </c>
      <c r="U226" s="200" t="str">
        <f t="shared" si="34"/>
        <v>effectif total non renseigné</v>
      </c>
      <c r="V226" s="200">
        <f t="shared" si="35"/>
        <v>0</v>
      </c>
      <c r="W226" s="253">
        <f t="shared" si="36"/>
        <v>0</v>
      </c>
      <c r="X226" s="200">
        <f t="shared" si="37"/>
        <v>0</v>
      </c>
      <c r="Y226" s="201"/>
      <c r="Z226" s="201"/>
      <c r="AA226" s="202"/>
      <c r="AB226" s="218" t="str">
        <f t="shared" si="40"/>
        <v>ok</v>
      </c>
      <c r="AC226" s="218">
        <f t="shared" si="38"/>
        <v>0</v>
      </c>
    </row>
    <row r="227" spans="1:29" ht="46.15" customHeight="1" x14ac:dyDescent="0.2">
      <c r="A227" s="9">
        <v>203</v>
      </c>
      <c r="B227" s="191"/>
      <c r="C227" s="192"/>
      <c r="D227" s="193"/>
      <c r="E227" s="193"/>
      <c r="F227" s="193"/>
      <c r="G227" s="194"/>
      <c r="H227" s="203"/>
      <c r="I227" s="195"/>
      <c r="J227" s="195"/>
      <c r="K227" s="196"/>
      <c r="L227" s="196"/>
      <c r="M227" s="197">
        <v>0</v>
      </c>
      <c r="N227" s="197">
        <v>0</v>
      </c>
      <c r="O227" s="198">
        <f t="shared" si="31"/>
        <v>0</v>
      </c>
      <c r="P227" s="199"/>
      <c r="Q227" s="199"/>
      <c r="R227" s="258">
        <f t="shared" si="32"/>
        <v>0</v>
      </c>
      <c r="S227" s="200" t="str">
        <f t="shared" si="39"/>
        <v/>
      </c>
      <c r="T227" s="219" t="str">
        <f t="shared" si="33"/>
        <v>incomplet</v>
      </c>
      <c r="U227" s="200" t="str">
        <f t="shared" si="34"/>
        <v>effectif total non renseigné</v>
      </c>
      <c r="V227" s="200">
        <f t="shared" si="35"/>
        <v>0</v>
      </c>
      <c r="W227" s="253">
        <f t="shared" si="36"/>
        <v>0</v>
      </c>
      <c r="X227" s="200">
        <f t="shared" si="37"/>
        <v>0</v>
      </c>
      <c r="Y227" s="201"/>
      <c r="Z227" s="201"/>
      <c r="AA227" s="202"/>
      <c r="AB227" s="218" t="str">
        <f t="shared" si="40"/>
        <v>ok</v>
      </c>
      <c r="AC227" s="218">
        <f t="shared" si="38"/>
        <v>0</v>
      </c>
    </row>
    <row r="228" spans="1:29" ht="46.15" customHeight="1" x14ac:dyDescent="0.2">
      <c r="A228" s="9">
        <v>204</v>
      </c>
      <c r="B228" s="191"/>
      <c r="C228" s="192"/>
      <c r="D228" s="193"/>
      <c r="E228" s="193"/>
      <c r="F228" s="193"/>
      <c r="G228" s="194"/>
      <c r="H228" s="203"/>
      <c r="I228" s="195"/>
      <c r="J228" s="195"/>
      <c r="K228" s="196"/>
      <c r="L228" s="196"/>
      <c r="M228" s="197">
        <v>0</v>
      </c>
      <c r="N228" s="197">
        <v>0</v>
      </c>
      <c r="O228" s="198">
        <f t="shared" si="31"/>
        <v>0</v>
      </c>
      <c r="P228" s="199"/>
      <c r="Q228" s="199"/>
      <c r="R228" s="258">
        <f t="shared" si="32"/>
        <v>0</v>
      </c>
      <c r="S228" s="200" t="str">
        <f t="shared" si="39"/>
        <v/>
      </c>
      <c r="T228" s="219" t="str">
        <f t="shared" si="33"/>
        <v>incomplet</v>
      </c>
      <c r="U228" s="200" t="str">
        <f t="shared" si="34"/>
        <v>effectif total non renseigné</v>
      </c>
      <c r="V228" s="200">
        <f t="shared" si="35"/>
        <v>0</v>
      </c>
      <c r="W228" s="253">
        <f t="shared" si="36"/>
        <v>0</v>
      </c>
      <c r="X228" s="200">
        <f t="shared" si="37"/>
        <v>0</v>
      </c>
      <c r="Y228" s="201"/>
      <c r="Z228" s="201"/>
      <c r="AA228" s="202"/>
      <c r="AB228" s="218" t="str">
        <f t="shared" si="40"/>
        <v>ok</v>
      </c>
      <c r="AC228" s="218">
        <f t="shared" si="38"/>
        <v>0</v>
      </c>
    </row>
    <row r="229" spans="1:29" ht="46.15" customHeight="1" x14ac:dyDescent="0.2">
      <c r="A229" s="9">
        <v>205</v>
      </c>
      <c r="B229" s="191"/>
      <c r="C229" s="192"/>
      <c r="D229" s="193"/>
      <c r="E229" s="193"/>
      <c r="F229" s="193"/>
      <c r="G229" s="194"/>
      <c r="H229" s="203"/>
      <c r="I229" s="195"/>
      <c r="J229" s="195"/>
      <c r="K229" s="196"/>
      <c r="L229" s="196"/>
      <c r="M229" s="197">
        <v>0</v>
      </c>
      <c r="N229" s="197">
        <v>0</v>
      </c>
      <c r="O229" s="198">
        <f t="shared" si="31"/>
        <v>0</v>
      </c>
      <c r="P229" s="199"/>
      <c r="Q229" s="199"/>
      <c r="R229" s="258">
        <f t="shared" si="32"/>
        <v>0</v>
      </c>
      <c r="S229" s="200" t="str">
        <f t="shared" si="39"/>
        <v/>
      </c>
      <c r="T229" s="219" t="str">
        <f t="shared" si="33"/>
        <v>incomplet</v>
      </c>
      <c r="U229" s="200" t="str">
        <f t="shared" si="34"/>
        <v>effectif total non renseigné</v>
      </c>
      <c r="V229" s="200">
        <f t="shared" si="35"/>
        <v>0</v>
      </c>
      <c r="W229" s="253">
        <f t="shared" si="36"/>
        <v>0</v>
      </c>
      <c r="X229" s="200">
        <f t="shared" si="37"/>
        <v>0</v>
      </c>
      <c r="Y229" s="201"/>
      <c r="Z229" s="201"/>
      <c r="AA229" s="202"/>
      <c r="AB229" s="218" t="str">
        <f t="shared" si="40"/>
        <v>ok</v>
      </c>
      <c r="AC229" s="218">
        <f t="shared" si="38"/>
        <v>0</v>
      </c>
    </row>
    <row r="230" spans="1:29" ht="46.15" customHeight="1" x14ac:dyDescent="0.2">
      <c r="A230" s="9">
        <v>206</v>
      </c>
      <c r="B230" s="191"/>
      <c r="C230" s="192"/>
      <c r="D230" s="193"/>
      <c r="E230" s="193"/>
      <c r="F230" s="193"/>
      <c r="G230" s="194"/>
      <c r="H230" s="203"/>
      <c r="I230" s="195"/>
      <c r="J230" s="195"/>
      <c r="K230" s="196"/>
      <c r="L230" s="196"/>
      <c r="M230" s="197">
        <v>0</v>
      </c>
      <c r="N230" s="197">
        <v>0</v>
      </c>
      <c r="O230" s="198">
        <f t="shared" si="31"/>
        <v>0</v>
      </c>
      <c r="P230" s="199"/>
      <c r="Q230" s="199"/>
      <c r="R230" s="258">
        <f t="shared" si="32"/>
        <v>0</v>
      </c>
      <c r="S230" s="200" t="str">
        <f t="shared" si="39"/>
        <v/>
      </c>
      <c r="T230" s="219" t="str">
        <f t="shared" si="33"/>
        <v>incomplet</v>
      </c>
      <c r="U230" s="200" t="str">
        <f t="shared" si="34"/>
        <v>effectif total non renseigné</v>
      </c>
      <c r="V230" s="200">
        <f t="shared" si="35"/>
        <v>0</v>
      </c>
      <c r="W230" s="253">
        <f t="shared" si="36"/>
        <v>0</v>
      </c>
      <c r="X230" s="200">
        <f t="shared" si="37"/>
        <v>0</v>
      </c>
      <c r="Y230" s="201"/>
      <c r="Z230" s="201"/>
      <c r="AA230" s="202"/>
      <c r="AB230" s="218" t="str">
        <f t="shared" si="40"/>
        <v>ok</v>
      </c>
      <c r="AC230" s="218">
        <f t="shared" si="38"/>
        <v>0</v>
      </c>
    </row>
    <row r="231" spans="1:29" ht="46.15" customHeight="1" x14ac:dyDescent="0.2">
      <c r="A231" s="9">
        <v>207</v>
      </c>
      <c r="B231" s="191"/>
      <c r="C231" s="192"/>
      <c r="D231" s="193"/>
      <c r="E231" s="193"/>
      <c r="F231" s="193"/>
      <c r="G231" s="194"/>
      <c r="H231" s="203"/>
      <c r="I231" s="195"/>
      <c r="J231" s="195"/>
      <c r="K231" s="196"/>
      <c r="L231" s="196"/>
      <c r="M231" s="197">
        <v>0</v>
      </c>
      <c r="N231" s="197">
        <v>0</v>
      </c>
      <c r="O231" s="198">
        <f t="shared" si="31"/>
        <v>0</v>
      </c>
      <c r="P231" s="199"/>
      <c r="Q231" s="199"/>
      <c r="R231" s="258">
        <f t="shared" si="32"/>
        <v>0</v>
      </c>
      <c r="S231" s="200" t="str">
        <f t="shared" si="39"/>
        <v/>
      </c>
      <c r="T231" s="219" t="str">
        <f t="shared" si="33"/>
        <v>incomplet</v>
      </c>
      <c r="U231" s="200" t="str">
        <f t="shared" si="34"/>
        <v>effectif total non renseigné</v>
      </c>
      <c r="V231" s="200">
        <f t="shared" si="35"/>
        <v>0</v>
      </c>
      <c r="W231" s="253">
        <f t="shared" si="36"/>
        <v>0</v>
      </c>
      <c r="X231" s="200">
        <f t="shared" si="37"/>
        <v>0</v>
      </c>
      <c r="Y231" s="201"/>
      <c r="Z231" s="201"/>
      <c r="AA231" s="202"/>
      <c r="AB231" s="218" t="str">
        <f t="shared" si="40"/>
        <v>ok</v>
      </c>
      <c r="AC231" s="218">
        <f t="shared" si="38"/>
        <v>0</v>
      </c>
    </row>
    <row r="232" spans="1:29" ht="46.15" customHeight="1" x14ac:dyDescent="0.2">
      <c r="A232" s="9">
        <v>208</v>
      </c>
      <c r="B232" s="191"/>
      <c r="C232" s="192"/>
      <c r="D232" s="193"/>
      <c r="E232" s="193"/>
      <c r="F232" s="193"/>
      <c r="G232" s="194"/>
      <c r="H232" s="203"/>
      <c r="I232" s="195"/>
      <c r="J232" s="195"/>
      <c r="K232" s="196"/>
      <c r="L232" s="196"/>
      <c r="M232" s="197">
        <v>0</v>
      </c>
      <c r="N232" s="197">
        <v>0</v>
      </c>
      <c r="O232" s="198">
        <f t="shared" si="31"/>
        <v>0</v>
      </c>
      <c r="P232" s="199"/>
      <c r="Q232" s="199"/>
      <c r="R232" s="258">
        <f t="shared" si="32"/>
        <v>0</v>
      </c>
      <c r="S232" s="200" t="str">
        <f t="shared" si="39"/>
        <v/>
      </c>
      <c r="T232" s="219" t="str">
        <f t="shared" si="33"/>
        <v>incomplet</v>
      </c>
      <c r="U232" s="200" t="str">
        <f t="shared" si="34"/>
        <v>effectif total non renseigné</v>
      </c>
      <c r="V232" s="200">
        <f t="shared" si="35"/>
        <v>0</v>
      </c>
      <c r="W232" s="253">
        <f t="shared" si="36"/>
        <v>0</v>
      </c>
      <c r="X232" s="200">
        <f t="shared" si="37"/>
        <v>0</v>
      </c>
      <c r="Y232" s="201"/>
      <c r="Z232" s="201"/>
      <c r="AA232" s="202"/>
      <c r="AB232" s="218" t="str">
        <f t="shared" si="40"/>
        <v>ok</v>
      </c>
      <c r="AC232" s="218">
        <f t="shared" si="38"/>
        <v>0</v>
      </c>
    </row>
    <row r="233" spans="1:29" ht="46.15" customHeight="1" x14ac:dyDescent="0.2">
      <c r="A233" s="9">
        <v>209</v>
      </c>
      <c r="B233" s="191"/>
      <c r="C233" s="192"/>
      <c r="D233" s="193"/>
      <c r="E233" s="193"/>
      <c r="F233" s="193"/>
      <c r="G233" s="194"/>
      <c r="H233" s="203"/>
      <c r="I233" s="195"/>
      <c r="J233" s="195"/>
      <c r="K233" s="196"/>
      <c r="L233" s="196"/>
      <c r="M233" s="197">
        <v>0</v>
      </c>
      <c r="N233" s="197">
        <v>0</v>
      </c>
      <c r="O233" s="198">
        <f t="shared" si="31"/>
        <v>0</v>
      </c>
      <c r="P233" s="199"/>
      <c r="Q233" s="199"/>
      <c r="R233" s="258">
        <f t="shared" si="32"/>
        <v>0</v>
      </c>
      <c r="S233" s="200" t="str">
        <f t="shared" si="39"/>
        <v/>
      </c>
      <c r="T233" s="219" t="str">
        <f t="shared" si="33"/>
        <v>incomplet</v>
      </c>
      <c r="U233" s="200" t="str">
        <f t="shared" si="34"/>
        <v>effectif total non renseigné</v>
      </c>
      <c r="V233" s="200">
        <f t="shared" si="35"/>
        <v>0</v>
      </c>
      <c r="W233" s="253">
        <f t="shared" si="36"/>
        <v>0</v>
      </c>
      <c r="X233" s="200">
        <f t="shared" si="37"/>
        <v>0</v>
      </c>
      <c r="Y233" s="201"/>
      <c r="Z233" s="201"/>
      <c r="AA233" s="202"/>
      <c r="AB233" s="218" t="str">
        <f t="shared" si="40"/>
        <v>ok</v>
      </c>
      <c r="AC233" s="218">
        <f t="shared" si="38"/>
        <v>0</v>
      </c>
    </row>
    <row r="234" spans="1:29" ht="46.15" customHeight="1" x14ac:dyDescent="0.2">
      <c r="A234" s="9">
        <v>210</v>
      </c>
      <c r="B234" s="191"/>
      <c r="C234" s="192"/>
      <c r="D234" s="193"/>
      <c r="E234" s="193"/>
      <c r="F234" s="193"/>
      <c r="G234" s="194"/>
      <c r="H234" s="203"/>
      <c r="I234" s="195"/>
      <c r="J234" s="195"/>
      <c r="K234" s="196"/>
      <c r="L234" s="196"/>
      <c r="M234" s="197">
        <v>0</v>
      </c>
      <c r="N234" s="197">
        <v>0</v>
      </c>
      <c r="O234" s="198">
        <f t="shared" si="31"/>
        <v>0</v>
      </c>
      <c r="P234" s="199"/>
      <c r="Q234" s="199"/>
      <c r="R234" s="258">
        <f t="shared" si="32"/>
        <v>0</v>
      </c>
      <c r="S234" s="200" t="str">
        <f t="shared" si="39"/>
        <v/>
      </c>
      <c r="T234" s="219" t="str">
        <f t="shared" si="33"/>
        <v>incomplet</v>
      </c>
      <c r="U234" s="200" t="str">
        <f t="shared" si="34"/>
        <v>effectif total non renseigné</v>
      </c>
      <c r="V234" s="200">
        <f t="shared" si="35"/>
        <v>0</v>
      </c>
      <c r="W234" s="253">
        <f t="shared" si="36"/>
        <v>0</v>
      </c>
      <c r="X234" s="200">
        <f t="shared" si="37"/>
        <v>0</v>
      </c>
      <c r="Y234" s="201"/>
      <c r="Z234" s="201"/>
      <c r="AA234" s="202"/>
      <c r="AB234" s="218" t="str">
        <f t="shared" si="40"/>
        <v>ok</v>
      </c>
      <c r="AC234" s="218">
        <f t="shared" si="38"/>
        <v>0</v>
      </c>
    </row>
    <row r="235" spans="1:29" ht="46.15" customHeight="1" x14ac:dyDescent="0.2">
      <c r="A235" s="9">
        <v>211</v>
      </c>
      <c r="B235" s="191"/>
      <c r="C235" s="192"/>
      <c r="D235" s="193"/>
      <c r="E235" s="193"/>
      <c r="F235" s="193"/>
      <c r="G235" s="194"/>
      <c r="H235" s="203"/>
      <c r="I235" s="195"/>
      <c r="J235" s="195"/>
      <c r="K235" s="196"/>
      <c r="L235" s="196"/>
      <c r="M235" s="197">
        <v>0</v>
      </c>
      <c r="N235" s="197">
        <v>0</v>
      </c>
      <c r="O235" s="198">
        <f t="shared" si="31"/>
        <v>0</v>
      </c>
      <c r="P235" s="199"/>
      <c r="Q235" s="199"/>
      <c r="R235" s="258">
        <f t="shared" si="32"/>
        <v>0</v>
      </c>
      <c r="S235" s="200" t="str">
        <f t="shared" si="39"/>
        <v/>
      </c>
      <c r="T235" s="219" t="str">
        <f t="shared" si="33"/>
        <v>incomplet</v>
      </c>
      <c r="U235" s="200" t="str">
        <f t="shared" si="34"/>
        <v>effectif total non renseigné</v>
      </c>
      <c r="V235" s="200">
        <f t="shared" si="35"/>
        <v>0</v>
      </c>
      <c r="W235" s="253">
        <f t="shared" si="36"/>
        <v>0</v>
      </c>
      <c r="X235" s="200">
        <f t="shared" si="37"/>
        <v>0</v>
      </c>
      <c r="Y235" s="201"/>
      <c r="Z235" s="201"/>
      <c r="AA235" s="202"/>
      <c r="AB235" s="218" t="str">
        <f t="shared" si="40"/>
        <v>ok</v>
      </c>
      <c r="AC235" s="218">
        <f t="shared" si="38"/>
        <v>0</v>
      </c>
    </row>
    <row r="236" spans="1:29" ht="46.15" customHeight="1" x14ac:dyDescent="0.2">
      <c r="A236" s="9">
        <v>212</v>
      </c>
      <c r="B236" s="191"/>
      <c r="C236" s="192"/>
      <c r="D236" s="193"/>
      <c r="E236" s="193"/>
      <c r="F236" s="193"/>
      <c r="G236" s="194"/>
      <c r="H236" s="203"/>
      <c r="I236" s="195"/>
      <c r="J236" s="195"/>
      <c r="K236" s="196"/>
      <c r="L236" s="196"/>
      <c r="M236" s="197">
        <v>0</v>
      </c>
      <c r="N236" s="197">
        <v>0</v>
      </c>
      <c r="O236" s="198">
        <f t="shared" si="31"/>
        <v>0</v>
      </c>
      <c r="P236" s="199"/>
      <c r="Q236" s="199"/>
      <c r="R236" s="258">
        <f t="shared" si="32"/>
        <v>0</v>
      </c>
      <c r="S236" s="200" t="str">
        <f t="shared" si="39"/>
        <v/>
      </c>
      <c r="T236" s="219" t="str">
        <f t="shared" si="33"/>
        <v>incomplet</v>
      </c>
      <c r="U236" s="200" t="str">
        <f t="shared" si="34"/>
        <v>effectif total non renseigné</v>
      </c>
      <c r="V236" s="200">
        <f t="shared" si="35"/>
        <v>0</v>
      </c>
      <c r="W236" s="253">
        <f t="shared" si="36"/>
        <v>0</v>
      </c>
      <c r="X236" s="200">
        <f t="shared" si="37"/>
        <v>0</v>
      </c>
      <c r="Y236" s="201"/>
      <c r="Z236" s="201"/>
      <c r="AA236" s="202"/>
      <c r="AB236" s="218" t="str">
        <f t="shared" si="40"/>
        <v>ok</v>
      </c>
      <c r="AC236" s="218">
        <f t="shared" si="38"/>
        <v>0</v>
      </c>
    </row>
    <row r="237" spans="1:29" ht="46.15" customHeight="1" x14ac:dyDescent="0.2">
      <c r="A237" s="9">
        <v>213</v>
      </c>
      <c r="B237" s="191"/>
      <c r="C237" s="192"/>
      <c r="D237" s="193"/>
      <c r="E237" s="193"/>
      <c r="F237" s="193"/>
      <c r="G237" s="194"/>
      <c r="H237" s="203"/>
      <c r="I237" s="195"/>
      <c r="J237" s="195"/>
      <c r="K237" s="196"/>
      <c r="L237" s="196"/>
      <c r="M237" s="197">
        <v>0</v>
      </c>
      <c r="N237" s="197">
        <v>0</v>
      </c>
      <c r="O237" s="198">
        <f t="shared" si="31"/>
        <v>0</v>
      </c>
      <c r="P237" s="199"/>
      <c r="Q237" s="199"/>
      <c r="R237" s="258">
        <f t="shared" si="32"/>
        <v>0</v>
      </c>
      <c r="S237" s="200" t="str">
        <f t="shared" si="39"/>
        <v/>
      </c>
      <c r="T237" s="219" t="str">
        <f t="shared" si="33"/>
        <v>incomplet</v>
      </c>
      <c r="U237" s="200" t="str">
        <f t="shared" si="34"/>
        <v>effectif total non renseigné</v>
      </c>
      <c r="V237" s="200">
        <f t="shared" si="35"/>
        <v>0</v>
      </c>
      <c r="W237" s="253">
        <f t="shared" si="36"/>
        <v>0</v>
      </c>
      <c r="X237" s="200">
        <f t="shared" si="37"/>
        <v>0</v>
      </c>
      <c r="Y237" s="201"/>
      <c r="Z237" s="201"/>
      <c r="AA237" s="202"/>
      <c r="AB237" s="218" t="str">
        <f t="shared" si="40"/>
        <v>ok</v>
      </c>
      <c r="AC237" s="218">
        <f t="shared" si="38"/>
        <v>0</v>
      </c>
    </row>
    <row r="238" spans="1:29" ht="46.15" customHeight="1" x14ac:dyDescent="0.2">
      <c r="A238" s="9">
        <v>214</v>
      </c>
      <c r="B238" s="191"/>
      <c r="C238" s="192"/>
      <c r="D238" s="193"/>
      <c r="E238" s="193"/>
      <c r="F238" s="193"/>
      <c r="G238" s="194"/>
      <c r="H238" s="203"/>
      <c r="I238" s="195"/>
      <c r="J238" s="195"/>
      <c r="K238" s="196"/>
      <c r="L238" s="196"/>
      <c r="M238" s="197">
        <v>0</v>
      </c>
      <c r="N238" s="197">
        <v>0</v>
      </c>
      <c r="O238" s="198">
        <f t="shared" si="31"/>
        <v>0</v>
      </c>
      <c r="P238" s="199"/>
      <c r="Q238" s="199"/>
      <c r="R238" s="258">
        <f t="shared" si="32"/>
        <v>0</v>
      </c>
      <c r="S238" s="200" t="str">
        <f t="shared" si="39"/>
        <v/>
      </c>
      <c r="T238" s="219" t="str">
        <f t="shared" si="33"/>
        <v>incomplet</v>
      </c>
      <c r="U238" s="200" t="str">
        <f t="shared" si="34"/>
        <v>effectif total non renseigné</v>
      </c>
      <c r="V238" s="200">
        <f t="shared" si="35"/>
        <v>0</v>
      </c>
      <c r="W238" s="253">
        <f t="shared" si="36"/>
        <v>0</v>
      </c>
      <c r="X238" s="200">
        <f t="shared" si="37"/>
        <v>0</v>
      </c>
      <c r="Y238" s="201"/>
      <c r="Z238" s="201"/>
      <c r="AA238" s="202"/>
      <c r="AB238" s="218" t="str">
        <f t="shared" si="40"/>
        <v>ok</v>
      </c>
      <c r="AC238" s="218">
        <f t="shared" si="38"/>
        <v>0</v>
      </c>
    </row>
    <row r="239" spans="1:29" ht="46.15" customHeight="1" x14ac:dyDescent="0.2">
      <c r="A239" s="9">
        <v>215</v>
      </c>
      <c r="B239" s="191"/>
      <c r="C239" s="192"/>
      <c r="D239" s="193"/>
      <c r="E239" s="193"/>
      <c r="F239" s="193"/>
      <c r="G239" s="194"/>
      <c r="H239" s="203"/>
      <c r="I239" s="195"/>
      <c r="J239" s="195"/>
      <c r="K239" s="196"/>
      <c r="L239" s="196"/>
      <c r="M239" s="197">
        <v>0</v>
      </c>
      <c r="N239" s="197">
        <v>0</v>
      </c>
      <c r="O239" s="198">
        <f t="shared" si="31"/>
        <v>0</v>
      </c>
      <c r="P239" s="199"/>
      <c r="Q239" s="199"/>
      <c r="R239" s="258">
        <f t="shared" si="32"/>
        <v>0</v>
      </c>
      <c r="S239" s="200" t="str">
        <f t="shared" si="39"/>
        <v/>
      </c>
      <c r="T239" s="219" t="str">
        <f t="shared" si="33"/>
        <v>incomplet</v>
      </c>
      <c r="U239" s="200" t="str">
        <f t="shared" si="34"/>
        <v>effectif total non renseigné</v>
      </c>
      <c r="V239" s="200">
        <f t="shared" si="35"/>
        <v>0</v>
      </c>
      <c r="W239" s="253">
        <f t="shared" si="36"/>
        <v>0</v>
      </c>
      <c r="X239" s="200">
        <f t="shared" si="37"/>
        <v>0</v>
      </c>
      <c r="Y239" s="201"/>
      <c r="Z239" s="201"/>
      <c r="AA239" s="202"/>
      <c r="AB239" s="218" t="str">
        <f t="shared" si="40"/>
        <v>ok</v>
      </c>
      <c r="AC239" s="218">
        <f t="shared" si="38"/>
        <v>0</v>
      </c>
    </row>
    <row r="240" spans="1:29" ht="46.15" customHeight="1" x14ac:dyDescent="0.2">
      <c r="A240" s="9">
        <v>216</v>
      </c>
      <c r="B240" s="191"/>
      <c r="C240" s="192"/>
      <c r="D240" s="193"/>
      <c r="E240" s="193"/>
      <c r="F240" s="193"/>
      <c r="G240" s="194"/>
      <c r="H240" s="203"/>
      <c r="I240" s="195"/>
      <c r="J240" s="195"/>
      <c r="K240" s="196"/>
      <c r="L240" s="196"/>
      <c r="M240" s="197">
        <v>0</v>
      </c>
      <c r="N240" s="197">
        <v>0</v>
      </c>
      <c r="O240" s="198">
        <f t="shared" si="31"/>
        <v>0</v>
      </c>
      <c r="P240" s="199"/>
      <c r="Q240" s="199"/>
      <c r="R240" s="258">
        <f t="shared" si="32"/>
        <v>0</v>
      </c>
      <c r="S240" s="200" t="str">
        <f t="shared" si="39"/>
        <v/>
      </c>
      <c r="T240" s="219" t="str">
        <f t="shared" si="33"/>
        <v>incomplet</v>
      </c>
      <c r="U240" s="200" t="str">
        <f t="shared" si="34"/>
        <v>effectif total non renseigné</v>
      </c>
      <c r="V240" s="200">
        <f t="shared" si="35"/>
        <v>0</v>
      </c>
      <c r="W240" s="253">
        <f t="shared" si="36"/>
        <v>0</v>
      </c>
      <c r="X240" s="200">
        <f t="shared" si="37"/>
        <v>0</v>
      </c>
      <c r="Y240" s="201"/>
      <c r="Z240" s="201"/>
      <c r="AA240" s="202"/>
      <c r="AB240" s="218" t="str">
        <f t="shared" si="40"/>
        <v>ok</v>
      </c>
      <c r="AC240" s="218">
        <f t="shared" si="38"/>
        <v>0</v>
      </c>
    </row>
    <row r="241" spans="1:29" ht="46.15" customHeight="1" x14ac:dyDescent="0.2">
      <c r="A241" s="9">
        <v>217</v>
      </c>
      <c r="B241" s="191"/>
      <c r="C241" s="192"/>
      <c r="D241" s="193"/>
      <c r="E241" s="193"/>
      <c r="F241" s="193"/>
      <c r="G241" s="194"/>
      <c r="H241" s="203"/>
      <c r="I241" s="195"/>
      <c r="J241" s="195"/>
      <c r="K241" s="196"/>
      <c r="L241" s="196"/>
      <c r="M241" s="197">
        <v>0</v>
      </c>
      <c r="N241" s="197">
        <v>0</v>
      </c>
      <c r="O241" s="198">
        <f t="shared" si="31"/>
        <v>0</v>
      </c>
      <c r="P241" s="199"/>
      <c r="Q241" s="199"/>
      <c r="R241" s="258">
        <f t="shared" si="32"/>
        <v>0</v>
      </c>
      <c r="S241" s="200" t="str">
        <f t="shared" si="39"/>
        <v/>
      </c>
      <c r="T241" s="219" t="str">
        <f t="shared" si="33"/>
        <v>incomplet</v>
      </c>
      <c r="U241" s="200" t="str">
        <f t="shared" si="34"/>
        <v>effectif total non renseigné</v>
      </c>
      <c r="V241" s="200">
        <f t="shared" si="35"/>
        <v>0</v>
      </c>
      <c r="W241" s="253">
        <f t="shared" si="36"/>
        <v>0</v>
      </c>
      <c r="X241" s="200">
        <f t="shared" si="37"/>
        <v>0</v>
      </c>
      <c r="Y241" s="201"/>
      <c r="Z241" s="201"/>
      <c r="AA241" s="202"/>
      <c r="AB241" s="218" t="str">
        <f t="shared" si="40"/>
        <v>ok</v>
      </c>
      <c r="AC241" s="218">
        <f t="shared" si="38"/>
        <v>0</v>
      </c>
    </row>
    <row r="242" spans="1:29" ht="46.15" customHeight="1" x14ac:dyDescent="0.2">
      <c r="A242" s="9">
        <v>218</v>
      </c>
      <c r="B242" s="191"/>
      <c r="C242" s="192"/>
      <c r="D242" s="193"/>
      <c r="E242" s="193"/>
      <c r="F242" s="193"/>
      <c r="G242" s="194"/>
      <c r="H242" s="203"/>
      <c r="I242" s="195"/>
      <c r="J242" s="195"/>
      <c r="K242" s="196"/>
      <c r="L242" s="196"/>
      <c r="M242" s="197">
        <v>0</v>
      </c>
      <c r="N242" s="197">
        <v>0</v>
      </c>
      <c r="O242" s="198">
        <f t="shared" si="31"/>
        <v>0</v>
      </c>
      <c r="P242" s="199"/>
      <c r="Q242" s="199"/>
      <c r="R242" s="258">
        <f t="shared" si="32"/>
        <v>0</v>
      </c>
      <c r="S242" s="200" t="str">
        <f t="shared" si="39"/>
        <v/>
      </c>
      <c r="T242" s="219" t="str">
        <f t="shared" si="33"/>
        <v>incomplet</v>
      </c>
      <c r="U242" s="200" t="str">
        <f t="shared" si="34"/>
        <v>effectif total non renseigné</v>
      </c>
      <c r="V242" s="200">
        <f t="shared" si="35"/>
        <v>0</v>
      </c>
      <c r="W242" s="253">
        <f t="shared" si="36"/>
        <v>0</v>
      </c>
      <c r="X242" s="200">
        <f t="shared" si="37"/>
        <v>0</v>
      </c>
      <c r="Y242" s="201"/>
      <c r="Z242" s="201"/>
      <c r="AA242" s="202"/>
      <c r="AB242" s="218" t="str">
        <f t="shared" si="40"/>
        <v>ok</v>
      </c>
      <c r="AC242" s="218">
        <f t="shared" si="38"/>
        <v>0</v>
      </c>
    </row>
    <row r="243" spans="1:29" ht="46.15" customHeight="1" x14ac:dyDescent="0.2">
      <c r="A243" s="9">
        <v>219</v>
      </c>
      <c r="B243" s="191"/>
      <c r="C243" s="192"/>
      <c r="D243" s="193"/>
      <c r="E243" s="193"/>
      <c r="F243" s="193"/>
      <c r="G243" s="194"/>
      <c r="H243" s="203"/>
      <c r="I243" s="195"/>
      <c r="J243" s="195"/>
      <c r="K243" s="196"/>
      <c r="L243" s="196"/>
      <c r="M243" s="197">
        <v>0</v>
      </c>
      <c r="N243" s="197">
        <v>0</v>
      </c>
      <c r="O243" s="198">
        <f t="shared" si="31"/>
        <v>0</v>
      </c>
      <c r="P243" s="199"/>
      <c r="Q243" s="199"/>
      <c r="R243" s="258">
        <f t="shared" si="32"/>
        <v>0</v>
      </c>
      <c r="S243" s="200" t="str">
        <f t="shared" si="39"/>
        <v/>
      </c>
      <c r="T243" s="219" t="str">
        <f t="shared" si="33"/>
        <v>incomplet</v>
      </c>
      <c r="U243" s="200" t="str">
        <f t="shared" si="34"/>
        <v>effectif total non renseigné</v>
      </c>
      <c r="V243" s="200">
        <f t="shared" si="35"/>
        <v>0</v>
      </c>
      <c r="W243" s="253">
        <f t="shared" si="36"/>
        <v>0</v>
      </c>
      <c r="X243" s="200">
        <f t="shared" si="37"/>
        <v>0</v>
      </c>
      <c r="Y243" s="201"/>
      <c r="Z243" s="201"/>
      <c r="AA243" s="202"/>
      <c r="AB243" s="218" t="str">
        <f t="shared" si="40"/>
        <v>ok</v>
      </c>
      <c r="AC243" s="218">
        <f t="shared" si="38"/>
        <v>0</v>
      </c>
    </row>
    <row r="244" spans="1:29" ht="46.15" customHeight="1" x14ac:dyDescent="0.2">
      <c r="A244" s="9">
        <v>220</v>
      </c>
      <c r="B244" s="191"/>
      <c r="C244" s="192"/>
      <c r="D244" s="193"/>
      <c r="E244" s="193"/>
      <c r="F244" s="193"/>
      <c r="G244" s="194"/>
      <c r="H244" s="203"/>
      <c r="I244" s="195"/>
      <c r="J244" s="195"/>
      <c r="K244" s="196"/>
      <c r="L244" s="196"/>
      <c r="M244" s="197">
        <v>0</v>
      </c>
      <c r="N244" s="197">
        <v>0</v>
      </c>
      <c r="O244" s="198">
        <f t="shared" si="31"/>
        <v>0</v>
      </c>
      <c r="P244" s="199"/>
      <c r="Q244" s="199"/>
      <c r="R244" s="258">
        <f t="shared" si="32"/>
        <v>0</v>
      </c>
      <c r="S244" s="200" t="str">
        <f t="shared" si="39"/>
        <v/>
      </c>
      <c r="T244" s="219" t="str">
        <f t="shared" si="33"/>
        <v>incomplet</v>
      </c>
      <c r="U244" s="200" t="str">
        <f t="shared" si="34"/>
        <v>effectif total non renseigné</v>
      </c>
      <c r="V244" s="200">
        <f t="shared" si="35"/>
        <v>0</v>
      </c>
      <c r="W244" s="253">
        <f t="shared" si="36"/>
        <v>0</v>
      </c>
      <c r="X244" s="200">
        <f t="shared" si="37"/>
        <v>0</v>
      </c>
      <c r="Y244" s="201"/>
      <c r="Z244" s="201"/>
      <c r="AA244" s="202"/>
      <c r="AB244" s="218" t="str">
        <f t="shared" si="40"/>
        <v>ok</v>
      </c>
      <c r="AC244" s="218">
        <f t="shared" si="38"/>
        <v>0</v>
      </c>
    </row>
    <row r="245" spans="1:29" ht="46.15" customHeight="1" x14ac:dyDescent="0.2">
      <c r="A245" s="9">
        <v>221</v>
      </c>
      <c r="B245" s="191"/>
      <c r="C245" s="192"/>
      <c r="D245" s="193"/>
      <c r="E245" s="193"/>
      <c r="F245" s="193"/>
      <c r="G245" s="194"/>
      <c r="H245" s="203"/>
      <c r="I245" s="195"/>
      <c r="J245" s="195"/>
      <c r="K245" s="196"/>
      <c r="L245" s="196"/>
      <c r="M245" s="197">
        <v>0</v>
      </c>
      <c r="N245" s="197">
        <v>0</v>
      </c>
      <c r="O245" s="198">
        <f t="shared" si="31"/>
        <v>0</v>
      </c>
      <c r="P245" s="199"/>
      <c r="Q245" s="199"/>
      <c r="R245" s="258">
        <f t="shared" si="32"/>
        <v>0</v>
      </c>
      <c r="S245" s="200" t="str">
        <f t="shared" si="39"/>
        <v/>
      </c>
      <c r="T245" s="219" t="str">
        <f t="shared" si="33"/>
        <v>incomplet</v>
      </c>
      <c r="U245" s="200" t="str">
        <f t="shared" si="34"/>
        <v>effectif total non renseigné</v>
      </c>
      <c r="V245" s="200">
        <f t="shared" si="35"/>
        <v>0</v>
      </c>
      <c r="W245" s="253">
        <f t="shared" si="36"/>
        <v>0</v>
      </c>
      <c r="X245" s="200">
        <f t="shared" si="37"/>
        <v>0</v>
      </c>
      <c r="Y245" s="201"/>
      <c r="Z245" s="201"/>
      <c r="AA245" s="202"/>
      <c r="AB245" s="218" t="str">
        <f t="shared" si="40"/>
        <v>ok</v>
      </c>
      <c r="AC245" s="218">
        <f t="shared" si="38"/>
        <v>0</v>
      </c>
    </row>
    <row r="246" spans="1:29" ht="46.15" customHeight="1" x14ac:dyDescent="0.2">
      <c r="A246" s="9">
        <v>222</v>
      </c>
      <c r="B246" s="191"/>
      <c r="C246" s="192"/>
      <c r="D246" s="193"/>
      <c r="E246" s="193"/>
      <c r="F246" s="193"/>
      <c r="G246" s="194"/>
      <c r="H246" s="203"/>
      <c r="I246" s="195"/>
      <c r="J246" s="195"/>
      <c r="K246" s="196"/>
      <c r="L246" s="196"/>
      <c r="M246" s="197">
        <v>0</v>
      </c>
      <c r="N246" s="197">
        <v>0</v>
      </c>
      <c r="O246" s="198">
        <f t="shared" si="31"/>
        <v>0</v>
      </c>
      <c r="P246" s="199"/>
      <c r="Q246" s="199"/>
      <c r="R246" s="258">
        <f t="shared" si="32"/>
        <v>0</v>
      </c>
      <c r="S246" s="200" t="str">
        <f t="shared" si="39"/>
        <v/>
      </c>
      <c r="T246" s="219" t="str">
        <f t="shared" si="33"/>
        <v>incomplet</v>
      </c>
      <c r="U246" s="200" t="str">
        <f t="shared" si="34"/>
        <v>effectif total non renseigné</v>
      </c>
      <c r="V246" s="200">
        <f t="shared" si="35"/>
        <v>0</v>
      </c>
      <c r="W246" s="253">
        <f t="shared" si="36"/>
        <v>0</v>
      </c>
      <c r="X246" s="200">
        <f t="shared" si="37"/>
        <v>0</v>
      </c>
      <c r="Y246" s="201"/>
      <c r="Z246" s="201"/>
      <c r="AA246" s="202"/>
      <c r="AB246" s="218" t="str">
        <f t="shared" si="40"/>
        <v>ok</v>
      </c>
      <c r="AC246" s="218">
        <f t="shared" si="38"/>
        <v>0</v>
      </c>
    </row>
    <row r="247" spans="1:29" ht="46.15" customHeight="1" x14ac:dyDescent="0.2">
      <c r="A247" s="9">
        <v>223</v>
      </c>
      <c r="B247" s="191"/>
      <c r="C247" s="192"/>
      <c r="D247" s="193"/>
      <c r="E247" s="193"/>
      <c r="F247" s="193"/>
      <c r="G247" s="194"/>
      <c r="H247" s="203"/>
      <c r="I247" s="195"/>
      <c r="J247" s="195"/>
      <c r="K247" s="196"/>
      <c r="L247" s="196"/>
      <c r="M247" s="197">
        <v>0</v>
      </c>
      <c r="N247" s="197">
        <v>0</v>
      </c>
      <c r="O247" s="198">
        <f t="shared" si="31"/>
        <v>0</v>
      </c>
      <c r="P247" s="199"/>
      <c r="Q247" s="199"/>
      <c r="R247" s="258">
        <f t="shared" si="32"/>
        <v>0</v>
      </c>
      <c r="S247" s="200" t="str">
        <f t="shared" si="39"/>
        <v/>
      </c>
      <c r="T247" s="219" t="str">
        <f t="shared" si="33"/>
        <v>incomplet</v>
      </c>
      <c r="U247" s="200" t="str">
        <f t="shared" si="34"/>
        <v>effectif total non renseigné</v>
      </c>
      <c r="V247" s="200">
        <f t="shared" si="35"/>
        <v>0</v>
      </c>
      <c r="W247" s="253">
        <f t="shared" si="36"/>
        <v>0</v>
      </c>
      <c r="X247" s="200">
        <f t="shared" si="37"/>
        <v>0</v>
      </c>
      <c r="Y247" s="201"/>
      <c r="Z247" s="201"/>
      <c r="AA247" s="202"/>
      <c r="AB247" s="218" t="str">
        <f t="shared" si="40"/>
        <v>ok</v>
      </c>
      <c r="AC247" s="218">
        <f t="shared" si="38"/>
        <v>0</v>
      </c>
    </row>
    <row r="248" spans="1:29" ht="46.15" customHeight="1" x14ac:dyDescent="0.2">
      <c r="A248" s="9">
        <v>224</v>
      </c>
      <c r="B248" s="191"/>
      <c r="C248" s="192"/>
      <c r="D248" s="193"/>
      <c r="E248" s="193"/>
      <c r="F248" s="193"/>
      <c r="G248" s="194"/>
      <c r="H248" s="203"/>
      <c r="I248" s="195"/>
      <c r="J248" s="195"/>
      <c r="K248" s="196"/>
      <c r="L248" s="196"/>
      <c r="M248" s="197">
        <v>0</v>
      </c>
      <c r="N248" s="197">
        <v>0</v>
      </c>
      <c r="O248" s="198">
        <f t="shared" si="31"/>
        <v>0</v>
      </c>
      <c r="P248" s="199"/>
      <c r="Q248" s="199"/>
      <c r="R248" s="258">
        <f t="shared" si="32"/>
        <v>0</v>
      </c>
      <c r="S248" s="200" t="str">
        <f t="shared" si="39"/>
        <v/>
      </c>
      <c r="T248" s="219" t="str">
        <f t="shared" si="33"/>
        <v>incomplet</v>
      </c>
      <c r="U248" s="200" t="str">
        <f t="shared" si="34"/>
        <v>effectif total non renseigné</v>
      </c>
      <c r="V248" s="200">
        <f t="shared" si="35"/>
        <v>0</v>
      </c>
      <c r="W248" s="253">
        <f t="shared" si="36"/>
        <v>0</v>
      </c>
      <c r="X248" s="200">
        <f t="shared" si="37"/>
        <v>0</v>
      </c>
      <c r="Y248" s="201"/>
      <c r="Z248" s="201"/>
      <c r="AA248" s="202"/>
      <c r="AB248" s="218" t="str">
        <f t="shared" si="40"/>
        <v>ok</v>
      </c>
      <c r="AC248" s="218">
        <f t="shared" si="38"/>
        <v>0</v>
      </c>
    </row>
    <row r="249" spans="1:29" ht="46.15" customHeight="1" x14ac:dyDescent="0.2">
      <c r="A249" s="9">
        <v>225</v>
      </c>
      <c r="B249" s="191"/>
      <c r="C249" s="192"/>
      <c r="D249" s="193"/>
      <c r="E249" s="193"/>
      <c r="F249" s="193"/>
      <c r="G249" s="194"/>
      <c r="H249" s="203"/>
      <c r="I249" s="195"/>
      <c r="J249" s="195"/>
      <c r="K249" s="196"/>
      <c r="L249" s="196"/>
      <c r="M249" s="197">
        <v>0</v>
      </c>
      <c r="N249" s="197">
        <v>0</v>
      </c>
      <c r="O249" s="198">
        <f t="shared" si="31"/>
        <v>0</v>
      </c>
      <c r="P249" s="199"/>
      <c r="Q249" s="199"/>
      <c r="R249" s="258">
        <f t="shared" si="32"/>
        <v>0</v>
      </c>
      <c r="S249" s="200" t="str">
        <f t="shared" si="39"/>
        <v/>
      </c>
      <c r="T249" s="219" t="str">
        <f t="shared" si="33"/>
        <v>incomplet</v>
      </c>
      <c r="U249" s="200" t="str">
        <f t="shared" si="34"/>
        <v>effectif total non renseigné</v>
      </c>
      <c r="V249" s="200">
        <f t="shared" si="35"/>
        <v>0</v>
      </c>
      <c r="W249" s="253">
        <f t="shared" si="36"/>
        <v>0</v>
      </c>
      <c r="X249" s="200">
        <f t="shared" si="37"/>
        <v>0</v>
      </c>
      <c r="Y249" s="201"/>
      <c r="Z249" s="201"/>
      <c r="AA249" s="202"/>
      <c r="AB249" s="218" t="str">
        <f t="shared" si="40"/>
        <v>ok</v>
      </c>
      <c r="AC249" s="218">
        <f t="shared" si="38"/>
        <v>0</v>
      </c>
    </row>
    <row r="250" spans="1:29" ht="46.15" customHeight="1" x14ac:dyDescent="0.2">
      <c r="A250" s="9">
        <v>226</v>
      </c>
      <c r="B250" s="191"/>
      <c r="C250" s="192"/>
      <c r="D250" s="193"/>
      <c r="E250" s="193"/>
      <c r="F250" s="193"/>
      <c r="G250" s="194"/>
      <c r="H250" s="203"/>
      <c r="I250" s="195"/>
      <c r="J250" s="195"/>
      <c r="K250" s="196"/>
      <c r="L250" s="196"/>
      <c r="M250" s="197">
        <v>0</v>
      </c>
      <c r="N250" s="197">
        <v>0</v>
      </c>
      <c r="O250" s="198">
        <f t="shared" si="31"/>
        <v>0</v>
      </c>
      <c r="P250" s="199"/>
      <c r="Q250" s="199"/>
      <c r="R250" s="258">
        <f t="shared" si="32"/>
        <v>0</v>
      </c>
      <c r="S250" s="200" t="str">
        <f t="shared" si="39"/>
        <v/>
      </c>
      <c r="T250" s="219" t="str">
        <f t="shared" si="33"/>
        <v>incomplet</v>
      </c>
      <c r="U250" s="200" t="str">
        <f t="shared" si="34"/>
        <v>effectif total non renseigné</v>
      </c>
      <c r="V250" s="200">
        <f t="shared" si="35"/>
        <v>0</v>
      </c>
      <c r="W250" s="253">
        <f t="shared" si="36"/>
        <v>0</v>
      </c>
      <c r="X250" s="200">
        <f t="shared" si="37"/>
        <v>0</v>
      </c>
      <c r="Y250" s="201"/>
      <c r="Z250" s="201"/>
      <c r="AA250" s="202"/>
      <c r="AB250" s="218" t="str">
        <f t="shared" si="40"/>
        <v>ok</v>
      </c>
      <c r="AC250" s="218">
        <f t="shared" si="38"/>
        <v>0</v>
      </c>
    </row>
    <row r="251" spans="1:29" ht="46.15" customHeight="1" x14ac:dyDescent="0.2">
      <c r="A251" s="9">
        <v>227</v>
      </c>
      <c r="B251" s="191"/>
      <c r="C251" s="192"/>
      <c r="D251" s="193"/>
      <c r="E251" s="193"/>
      <c r="F251" s="193"/>
      <c r="G251" s="194"/>
      <c r="H251" s="203"/>
      <c r="I251" s="195"/>
      <c r="J251" s="195"/>
      <c r="K251" s="196"/>
      <c r="L251" s="196"/>
      <c r="M251" s="197">
        <v>0</v>
      </c>
      <c r="N251" s="197">
        <v>0</v>
      </c>
      <c r="O251" s="198">
        <f t="shared" si="31"/>
        <v>0</v>
      </c>
      <c r="P251" s="199"/>
      <c r="Q251" s="199"/>
      <c r="R251" s="258">
        <f t="shared" si="32"/>
        <v>0</v>
      </c>
      <c r="S251" s="200" t="str">
        <f t="shared" si="39"/>
        <v/>
      </c>
      <c r="T251" s="219" t="str">
        <f t="shared" si="33"/>
        <v>incomplet</v>
      </c>
      <c r="U251" s="200" t="str">
        <f t="shared" si="34"/>
        <v>effectif total non renseigné</v>
      </c>
      <c r="V251" s="200">
        <f t="shared" si="35"/>
        <v>0</v>
      </c>
      <c r="W251" s="253">
        <f t="shared" si="36"/>
        <v>0</v>
      </c>
      <c r="X251" s="200">
        <f t="shared" si="37"/>
        <v>0</v>
      </c>
      <c r="Y251" s="201"/>
      <c r="Z251" s="201"/>
      <c r="AA251" s="202"/>
      <c r="AB251" s="218" t="str">
        <f t="shared" si="40"/>
        <v>ok</v>
      </c>
      <c r="AC251" s="218">
        <f t="shared" si="38"/>
        <v>0</v>
      </c>
    </row>
    <row r="252" spans="1:29" ht="46.15" customHeight="1" x14ac:dyDescent="0.2">
      <c r="A252" s="9">
        <v>228</v>
      </c>
      <c r="B252" s="191"/>
      <c r="C252" s="192"/>
      <c r="D252" s="193"/>
      <c r="E252" s="193"/>
      <c r="F252" s="193"/>
      <c r="G252" s="194"/>
      <c r="H252" s="203"/>
      <c r="I252" s="195"/>
      <c r="J252" s="195"/>
      <c r="K252" s="196"/>
      <c r="L252" s="196"/>
      <c r="M252" s="197">
        <v>0</v>
      </c>
      <c r="N252" s="197">
        <v>0</v>
      </c>
      <c r="O252" s="198">
        <f t="shared" si="31"/>
        <v>0</v>
      </c>
      <c r="P252" s="199"/>
      <c r="Q252" s="199"/>
      <c r="R252" s="258">
        <f t="shared" si="32"/>
        <v>0</v>
      </c>
      <c r="S252" s="200" t="str">
        <f t="shared" si="39"/>
        <v/>
      </c>
      <c r="T252" s="219" t="str">
        <f t="shared" si="33"/>
        <v>incomplet</v>
      </c>
      <c r="U252" s="200" t="str">
        <f t="shared" si="34"/>
        <v>effectif total non renseigné</v>
      </c>
      <c r="V252" s="200">
        <f t="shared" si="35"/>
        <v>0</v>
      </c>
      <c r="W252" s="253">
        <f t="shared" si="36"/>
        <v>0</v>
      </c>
      <c r="X252" s="200">
        <f t="shared" si="37"/>
        <v>0</v>
      </c>
      <c r="Y252" s="201"/>
      <c r="Z252" s="201"/>
      <c r="AA252" s="202"/>
      <c r="AB252" s="218" t="str">
        <f t="shared" si="40"/>
        <v>ok</v>
      </c>
      <c r="AC252" s="218">
        <f t="shared" si="38"/>
        <v>0</v>
      </c>
    </row>
    <row r="253" spans="1:29" ht="46.15" customHeight="1" x14ac:dyDescent="0.2">
      <c r="A253" s="9">
        <v>229</v>
      </c>
      <c r="B253" s="191"/>
      <c r="C253" s="192"/>
      <c r="D253" s="193"/>
      <c r="E253" s="193"/>
      <c r="F253" s="193"/>
      <c r="G253" s="194"/>
      <c r="H253" s="203"/>
      <c r="I253" s="195"/>
      <c r="J253" s="195"/>
      <c r="K253" s="196"/>
      <c r="L253" s="196"/>
      <c r="M253" s="197">
        <v>0</v>
      </c>
      <c r="N253" s="197">
        <v>0</v>
      </c>
      <c r="O253" s="198">
        <f t="shared" si="31"/>
        <v>0</v>
      </c>
      <c r="P253" s="199"/>
      <c r="Q253" s="199"/>
      <c r="R253" s="258">
        <f t="shared" si="32"/>
        <v>0</v>
      </c>
      <c r="S253" s="200" t="str">
        <f t="shared" si="39"/>
        <v/>
      </c>
      <c r="T253" s="219" t="str">
        <f t="shared" si="33"/>
        <v>incomplet</v>
      </c>
      <c r="U253" s="200" t="str">
        <f t="shared" si="34"/>
        <v>effectif total non renseigné</v>
      </c>
      <c r="V253" s="200">
        <f t="shared" si="35"/>
        <v>0</v>
      </c>
      <c r="W253" s="253">
        <f t="shared" si="36"/>
        <v>0</v>
      </c>
      <c r="X253" s="200">
        <f t="shared" si="37"/>
        <v>0</v>
      </c>
      <c r="Y253" s="201"/>
      <c r="Z253" s="201"/>
      <c r="AA253" s="202"/>
      <c r="AB253" s="218" t="str">
        <f t="shared" si="40"/>
        <v>ok</v>
      </c>
      <c r="AC253" s="218">
        <f t="shared" si="38"/>
        <v>0</v>
      </c>
    </row>
    <row r="254" spans="1:29" ht="46.15" customHeight="1" x14ac:dyDescent="0.2">
      <c r="A254" s="9">
        <v>230</v>
      </c>
      <c r="B254" s="191"/>
      <c r="C254" s="192"/>
      <c r="D254" s="193"/>
      <c r="E254" s="193"/>
      <c r="F254" s="193"/>
      <c r="G254" s="194"/>
      <c r="H254" s="203"/>
      <c r="I254" s="195"/>
      <c r="J254" s="195"/>
      <c r="K254" s="196"/>
      <c r="L254" s="196"/>
      <c r="M254" s="197">
        <v>0</v>
      </c>
      <c r="N254" s="197">
        <v>0</v>
      </c>
      <c r="O254" s="198">
        <f t="shared" si="31"/>
        <v>0</v>
      </c>
      <c r="P254" s="199"/>
      <c r="Q254" s="199"/>
      <c r="R254" s="258">
        <f t="shared" si="32"/>
        <v>0</v>
      </c>
      <c r="S254" s="200" t="str">
        <f t="shared" si="39"/>
        <v/>
      </c>
      <c r="T254" s="219" t="str">
        <f t="shared" si="33"/>
        <v>incomplet</v>
      </c>
      <c r="U254" s="200" t="str">
        <f t="shared" si="34"/>
        <v>effectif total non renseigné</v>
      </c>
      <c r="V254" s="200">
        <f t="shared" si="35"/>
        <v>0</v>
      </c>
      <c r="W254" s="253">
        <f t="shared" si="36"/>
        <v>0</v>
      </c>
      <c r="X254" s="200">
        <f t="shared" si="37"/>
        <v>0</v>
      </c>
      <c r="Y254" s="201"/>
      <c r="Z254" s="201"/>
      <c r="AA254" s="202"/>
      <c r="AB254" s="218" t="str">
        <f t="shared" si="40"/>
        <v>ok</v>
      </c>
      <c r="AC254" s="218">
        <f t="shared" si="38"/>
        <v>0</v>
      </c>
    </row>
    <row r="255" spans="1:29" ht="46.15" customHeight="1" x14ac:dyDescent="0.2">
      <c r="A255" s="9">
        <v>231</v>
      </c>
      <c r="B255" s="191"/>
      <c r="C255" s="192"/>
      <c r="D255" s="193"/>
      <c r="E255" s="193"/>
      <c r="F255" s="193"/>
      <c r="G255" s="194"/>
      <c r="H255" s="203"/>
      <c r="I255" s="195"/>
      <c r="J255" s="195"/>
      <c r="K255" s="196"/>
      <c r="L255" s="196"/>
      <c r="M255" s="197">
        <v>0</v>
      </c>
      <c r="N255" s="197">
        <v>0</v>
      </c>
      <c r="O255" s="198">
        <f t="shared" si="31"/>
        <v>0</v>
      </c>
      <c r="P255" s="199"/>
      <c r="Q255" s="199"/>
      <c r="R255" s="258">
        <f t="shared" si="32"/>
        <v>0</v>
      </c>
      <c r="S255" s="200" t="str">
        <f t="shared" si="39"/>
        <v/>
      </c>
      <c r="T255" s="219" t="str">
        <f t="shared" si="33"/>
        <v>incomplet</v>
      </c>
      <c r="U255" s="200" t="str">
        <f t="shared" si="34"/>
        <v>effectif total non renseigné</v>
      </c>
      <c r="V255" s="200">
        <f t="shared" si="35"/>
        <v>0</v>
      </c>
      <c r="W255" s="253">
        <f t="shared" si="36"/>
        <v>0</v>
      </c>
      <c r="X255" s="200">
        <f t="shared" si="37"/>
        <v>0</v>
      </c>
      <c r="Y255" s="201"/>
      <c r="Z255" s="201"/>
      <c r="AA255" s="202"/>
      <c r="AB255" s="218" t="str">
        <f t="shared" si="40"/>
        <v>ok</v>
      </c>
      <c r="AC255" s="218">
        <f t="shared" si="38"/>
        <v>0</v>
      </c>
    </row>
    <row r="256" spans="1:29" ht="46.15" customHeight="1" x14ac:dyDescent="0.2">
      <c r="A256" s="9">
        <v>232</v>
      </c>
      <c r="B256" s="191"/>
      <c r="C256" s="192"/>
      <c r="D256" s="193"/>
      <c r="E256" s="193"/>
      <c r="F256" s="193"/>
      <c r="G256" s="194"/>
      <c r="H256" s="203"/>
      <c r="I256" s="195"/>
      <c r="J256" s="195"/>
      <c r="K256" s="196"/>
      <c r="L256" s="196"/>
      <c r="M256" s="197">
        <v>0</v>
      </c>
      <c r="N256" s="197">
        <v>0</v>
      </c>
      <c r="O256" s="198">
        <f t="shared" si="31"/>
        <v>0</v>
      </c>
      <c r="P256" s="199"/>
      <c r="Q256" s="199"/>
      <c r="R256" s="258">
        <f t="shared" si="32"/>
        <v>0</v>
      </c>
      <c r="S256" s="200" t="str">
        <f t="shared" si="39"/>
        <v/>
      </c>
      <c r="T256" s="219" t="str">
        <f t="shared" si="33"/>
        <v>incomplet</v>
      </c>
      <c r="U256" s="200" t="str">
        <f t="shared" si="34"/>
        <v>effectif total non renseigné</v>
      </c>
      <c r="V256" s="200">
        <f t="shared" si="35"/>
        <v>0</v>
      </c>
      <c r="W256" s="253">
        <f t="shared" si="36"/>
        <v>0</v>
      </c>
      <c r="X256" s="200">
        <f t="shared" si="37"/>
        <v>0</v>
      </c>
      <c r="Y256" s="201"/>
      <c r="Z256" s="201"/>
      <c r="AA256" s="202"/>
      <c r="AB256" s="218" t="str">
        <f t="shared" si="40"/>
        <v>ok</v>
      </c>
      <c r="AC256" s="218">
        <f t="shared" si="38"/>
        <v>0</v>
      </c>
    </row>
    <row r="257" spans="1:29" ht="46.15" customHeight="1" x14ac:dyDescent="0.2">
      <c r="A257" s="9">
        <v>233</v>
      </c>
      <c r="B257" s="191"/>
      <c r="C257" s="192"/>
      <c r="D257" s="193"/>
      <c r="E257" s="193"/>
      <c r="F257" s="193"/>
      <c r="G257" s="194"/>
      <c r="H257" s="203"/>
      <c r="I257" s="195"/>
      <c r="J257" s="195"/>
      <c r="K257" s="196"/>
      <c r="L257" s="196"/>
      <c r="M257" s="197">
        <v>0</v>
      </c>
      <c r="N257" s="197">
        <v>0</v>
      </c>
      <c r="O257" s="198">
        <f t="shared" si="31"/>
        <v>0</v>
      </c>
      <c r="P257" s="199"/>
      <c r="Q257" s="199"/>
      <c r="R257" s="258">
        <f t="shared" si="32"/>
        <v>0</v>
      </c>
      <c r="S257" s="200" t="str">
        <f t="shared" si="39"/>
        <v/>
      </c>
      <c r="T257" s="219" t="str">
        <f t="shared" si="33"/>
        <v>incomplet</v>
      </c>
      <c r="U257" s="200" t="str">
        <f t="shared" si="34"/>
        <v>effectif total non renseigné</v>
      </c>
      <c r="V257" s="200">
        <f t="shared" si="35"/>
        <v>0</v>
      </c>
      <c r="W257" s="253">
        <f t="shared" si="36"/>
        <v>0</v>
      </c>
      <c r="X257" s="200">
        <f t="shared" si="37"/>
        <v>0</v>
      </c>
      <c r="Y257" s="201"/>
      <c r="Z257" s="201"/>
      <c r="AA257" s="202"/>
      <c r="AB257" s="218" t="str">
        <f t="shared" si="40"/>
        <v>ok</v>
      </c>
      <c r="AC257" s="218">
        <f t="shared" si="38"/>
        <v>0</v>
      </c>
    </row>
    <row r="258" spans="1:29" ht="46.15" customHeight="1" x14ac:dyDescent="0.2">
      <c r="A258" s="9">
        <v>234</v>
      </c>
      <c r="B258" s="191"/>
      <c r="C258" s="192"/>
      <c r="D258" s="193"/>
      <c r="E258" s="193"/>
      <c r="F258" s="193"/>
      <c r="G258" s="194"/>
      <c r="H258" s="203"/>
      <c r="I258" s="195"/>
      <c r="J258" s="195"/>
      <c r="K258" s="196"/>
      <c r="L258" s="196"/>
      <c r="M258" s="197">
        <v>0</v>
      </c>
      <c r="N258" s="197">
        <v>0</v>
      </c>
      <c r="O258" s="198">
        <f t="shared" si="31"/>
        <v>0</v>
      </c>
      <c r="P258" s="199"/>
      <c r="Q258" s="199"/>
      <c r="R258" s="258">
        <f t="shared" si="32"/>
        <v>0</v>
      </c>
      <c r="S258" s="200" t="str">
        <f t="shared" si="39"/>
        <v/>
      </c>
      <c r="T258" s="219" t="str">
        <f t="shared" si="33"/>
        <v>incomplet</v>
      </c>
      <c r="U258" s="200" t="str">
        <f t="shared" si="34"/>
        <v>effectif total non renseigné</v>
      </c>
      <c r="V258" s="200">
        <f t="shared" si="35"/>
        <v>0</v>
      </c>
      <c r="W258" s="253">
        <f t="shared" si="36"/>
        <v>0</v>
      </c>
      <c r="X258" s="200">
        <f t="shared" si="37"/>
        <v>0</v>
      </c>
      <c r="Y258" s="201"/>
      <c r="Z258" s="201"/>
      <c r="AA258" s="202"/>
      <c r="AB258" s="218" t="str">
        <f t="shared" si="40"/>
        <v>ok</v>
      </c>
      <c r="AC258" s="218">
        <f t="shared" si="38"/>
        <v>0</v>
      </c>
    </row>
    <row r="259" spans="1:29" ht="46.15" customHeight="1" x14ac:dyDescent="0.2">
      <c r="A259" s="9">
        <v>235</v>
      </c>
      <c r="B259" s="191"/>
      <c r="C259" s="192"/>
      <c r="D259" s="193"/>
      <c r="E259" s="193"/>
      <c r="F259" s="193"/>
      <c r="G259" s="194"/>
      <c r="H259" s="203"/>
      <c r="I259" s="195"/>
      <c r="J259" s="195"/>
      <c r="K259" s="196"/>
      <c r="L259" s="196"/>
      <c r="M259" s="197">
        <v>0</v>
      </c>
      <c r="N259" s="197">
        <v>0</v>
      </c>
      <c r="O259" s="198">
        <f t="shared" si="31"/>
        <v>0</v>
      </c>
      <c r="P259" s="199"/>
      <c r="Q259" s="199"/>
      <c r="R259" s="258">
        <f t="shared" si="32"/>
        <v>0</v>
      </c>
      <c r="S259" s="200" t="str">
        <f t="shared" si="39"/>
        <v/>
      </c>
      <c r="T259" s="219" t="str">
        <f t="shared" si="33"/>
        <v>incomplet</v>
      </c>
      <c r="U259" s="200" t="str">
        <f t="shared" si="34"/>
        <v>effectif total non renseigné</v>
      </c>
      <c r="V259" s="200">
        <f t="shared" si="35"/>
        <v>0</v>
      </c>
      <c r="W259" s="253">
        <f t="shared" si="36"/>
        <v>0</v>
      </c>
      <c r="X259" s="200">
        <f t="shared" si="37"/>
        <v>0</v>
      </c>
      <c r="Y259" s="201"/>
      <c r="Z259" s="201"/>
      <c r="AA259" s="202"/>
      <c r="AB259" s="218" t="str">
        <f t="shared" si="40"/>
        <v>ok</v>
      </c>
      <c r="AC259" s="218">
        <f t="shared" si="38"/>
        <v>0</v>
      </c>
    </row>
    <row r="260" spans="1:29" ht="46.15" customHeight="1" x14ac:dyDescent="0.2">
      <c r="A260" s="9">
        <v>236</v>
      </c>
      <c r="B260" s="191"/>
      <c r="C260" s="192"/>
      <c r="D260" s="193"/>
      <c r="E260" s="193"/>
      <c r="F260" s="193"/>
      <c r="G260" s="194"/>
      <c r="H260" s="203"/>
      <c r="I260" s="195"/>
      <c r="J260" s="195"/>
      <c r="K260" s="196"/>
      <c r="L260" s="196"/>
      <c r="M260" s="197">
        <v>0</v>
      </c>
      <c r="N260" s="197">
        <v>0</v>
      </c>
      <c r="O260" s="198">
        <f t="shared" si="31"/>
        <v>0</v>
      </c>
      <c r="P260" s="199"/>
      <c r="Q260" s="199"/>
      <c r="R260" s="258">
        <f t="shared" si="32"/>
        <v>0</v>
      </c>
      <c r="S260" s="200" t="str">
        <f t="shared" si="39"/>
        <v/>
      </c>
      <c r="T260" s="219" t="str">
        <f t="shared" si="33"/>
        <v>incomplet</v>
      </c>
      <c r="U260" s="200" t="str">
        <f t="shared" si="34"/>
        <v>effectif total non renseigné</v>
      </c>
      <c r="V260" s="200">
        <f t="shared" si="35"/>
        <v>0</v>
      </c>
      <c r="W260" s="253">
        <f t="shared" si="36"/>
        <v>0</v>
      </c>
      <c r="X260" s="200">
        <f t="shared" si="37"/>
        <v>0</v>
      </c>
      <c r="Y260" s="201"/>
      <c r="Z260" s="201"/>
      <c r="AA260" s="202"/>
      <c r="AB260" s="218" t="str">
        <f t="shared" si="40"/>
        <v>ok</v>
      </c>
      <c r="AC260" s="218">
        <f t="shared" si="38"/>
        <v>0</v>
      </c>
    </row>
    <row r="261" spans="1:29" ht="46.15" customHeight="1" x14ac:dyDescent="0.2">
      <c r="A261" s="9">
        <v>237</v>
      </c>
      <c r="B261" s="191"/>
      <c r="C261" s="192"/>
      <c r="D261" s="193"/>
      <c r="E261" s="193"/>
      <c r="F261" s="193"/>
      <c r="G261" s="194"/>
      <c r="H261" s="203"/>
      <c r="I261" s="195"/>
      <c r="J261" s="195"/>
      <c r="K261" s="196"/>
      <c r="L261" s="196"/>
      <c r="M261" s="197">
        <v>0</v>
      </c>
      <c r="N261" s="197">
        <v>0</v>
      </c>
      <c r="O261" s="198">
        <f t="shared" si="31"/>
        <v>0</v>
      </c>
      <c r="P261" s="199"/>
      <c r="Q261" s="199"/>
      <c r="R261" s="258">
        <f t="shared" si="32"/>
        <v>0</v>
      </c>
      <c r="S261" s="200" t="str">
        <f t="shared" si="39"/>
        <v/>
      </c>
      <c r="T261" s="219" t="str">
        <f t="shared" si="33"/>
        <v>incomplet</v>
      </c>
      <c r="U261" s="200" t="str">
        <f t="shared" si="34"/>
        <v>effectif total non renseigné</v>
      </c>
      <c r="V261" s="200">
        <f t="shared" si="35"/>
        <v>0</v>
      </c>
      <c r="W261" s="253">
        <f t="shared" si="36"/>
        <v>0</v>
      </c>
      <c r="X261" s="200">
        <f t="shared" si="37"/>
        <v>0</v>
      </c>
      <c r="Y261" s="201"/>
      <c r="Z261" s="201"/>
      <c r="AA261" s="202"/>
      <c r="AB261" s="218" t="str">
        <f t="shared" si="40"/>
        <v>ok</v>
      </c>
      <c r="AC261" s="218">
        <f t="shared" si="38"/>
        <v>0</v>
      </c>
    </row>
    <row r="262" spans="1:29" ht="46.15" customHeight="1" x14ac:dyDescent="0.2">
      <c r="A262" s="9">
        <v>238</v>
      </c>
      <c r="B262" s="191"/>
      <c r="C262" s="192"/>
      <c r="D262" s="193"/>
      <c r="E262" s="193"/>
      <c r="F262" s="193"/>
      <c r="G262" s="194"/>
      <c r="H262" s="203"/>
      <c r="I262" s="195"/>
      <c r="J262" s="195"/>
      <c r="K262" s="196"/>
      <c r="L262" s="196"/>
      <c r="M262" s="197">
        <v>0</v>
      </c>
      <c r="N262" s="197">
        <v>0</v>
      </c>
      <c r="O262" s="198">
        <f t="shared" si="31"/>
        <v>0</v>
      </c>
      <c r="P262" s="199"/>
      <c r="Q262" s="199"/>
      <c r="R262" s="258">
        <f t="shared" si="32"/>
        <v>0</v>
      </c>
      <c r="S262" s="200" t="str">
        <f t="shared" si="39"/>
        <v/>
      </c>
      <c r="T262" s="219" t="str">
        <f t="shared" si="33"/>
        <v>incomplet</v>
      </c>
      <c r="U262" s="200" t="str">
        <f t="shared" si="34"/>
        <v>effectif total non renseigné</v>
      </c>
      <c r="V262" s="200">
        <f t="shared" si="35"/>
        <v>0</v>
      </c>
      <c r="W262" s="253">
        <f t="shared" si="36"/>
        <v>0</v>
      </c>
      <c r="X262" s="200">
        <f t="shared" si="37"/>
        <v>0</v>
      </c>
      <c r="Y262" s="201"/>
      <c r="Z262" s="201"/>
      <c r="AA262" s="202"/>
      <c r="AB262" s="218" t="str">
        <f t="shared" si="40"/>
        <v>ok</v>
      </c>
      <c r="AC262" s="218">
        <f t="shared" si="38"/>
        <v>0</v>
      </c>
    </row>
    <row r="263" spans="1:29" ht="46.15" customHeight="1" x14ac:dyDescent="0.2">
      <c r="A263" s="9">
        <v>239</v>
      </c>
      <c r="B263" s="191"/>
      <c r="C263" s="192"/>
      <c r="D263" s="193"/>
      <c r="E263" s="193"/>
      <c r="F263" s="193"/>
      <c r="G263" s="194"/>
      <c r="H263" s="203"/>
      <c r="I263" s="195"/>
      <c r="J263" s="195"/>
      <c r="K263" s="196"/>
      <c r="L263" s="196"/>
      <c r="M263" s="197">
        <v>0</v>
      </c>
      <c r="N263" s="197">
        <v>0</v>
      </c>
      <c r="O263" s="198">
        <f t="shared" si="31"/>
        <v>0</v>
      </c>
      <c r="P263" s="199"/>
      <c r="Q263" s="199"/>
      <c r="R263" s="258">
        <f t="shared" si="32"/>
        <v>0</v>
      </c>
      <c r="S263" s="200" t="str">
        <f t="shared" si="39"/>
        <v/>
      </c>
      <c r="T263" s="219" t="str">
        <f t="shared" si="33"/>
        <v>incomplet</v>
      </c>
      <c r="U263" s="200" t="str">
        <f t="shared" si="34"/>
        <v>effectif total non renseigné</v>
      </c>
      <c r="V263" s="200">
        <f t="shared" si="35"/>
        <v>0</v>
      </c>
      <c r="W263" s="253">
        <f t="shared" si="36"/>
        <v>0</v>
      </c>
      <c r="X263" s="200">
        <f t="shared" si="37"/>
        <v>0</v>
      </c>
      <c r="Y263" s="201"/>
      <c r="Z263" s="201"/>
      <c r="AA263" s="202"/>
      <c r="AB263" s="218" t="str">
        <f t="shared" si="40"/>
        <v>ok</v>
      </c>
      <c r="AC263" s="218">
        <f t="shared" si="38"/>
        <v>0</v>
      </c>
    </row>
    <row r="264" spans="1:29" ht="46.15" customHeight="1" x14ac:dyDescent="0.2">
      <c r="A264" s="9">
        <v>240</v>
      </c>
      <c r="B264" s="191"/>
      <c r="C264" s="192"/>
      <c r="D264" s="193"/>
      <c r="E264" s="193"/>
      <c r="F264" s="193"/>
      <c r="G264" s="194"/>
      <c r="H264" s="203"/>
      <c r="I264" s="195"/>
      <c r="J264" s="195"/>
      <c r="K264" s="196"/>
      <c r="L264" s="196"/>
      <c r="M264" s="197">
        <v>0</v>
      </c>
      <c r="N264" s="197">
        <v>0</v>
      </c>
      <c r="O264" s="198">
        <f t="shared" si="31"/>
        <v>0</v>
      </c>
      <c r="P264" s="199"/>
      <c r="Q264" s="199"/>
      <c r="R264" s="258">
        <f t="shared" si="32"/>
        <v>0</v>
      </c>
      <c r="S264" s="200" t="str">
        <f t="shared" si="39"/>
        <v/>
      </c>
      <c r="T264" s="219" t="str">
        <f t="shared" si="33"/>
        <v>incomplet</v>
      </c>
      <c r="U264" s="200" t="str">
        <f t="shared" si="34"/>
        <v>effectif total non renseigné</v>
      </c>
      <c r="V264" s="200">
        <f t="shared" si="35"/>
        <v>0</v>
      </c>
      <c r="W264" s="253">
        <f t="shared" si="36"/>
        <v>0</v>
      </c>
      <c r="X264" s="200">
        <f t="shared" si="37"/>
        <v>0</v>
      </c>
      <c r="Y264" s="201"/>
      <c r="Z264" s="201"/>
      <c r="AA264" s="202"/>
      <c r="AB264" s="218" t="str">
        <f t="shared" si="40"/>
        <v>ok</v>
      </c>
      <c r="AC264" s="218">
        <f t="shared" si="38"/>
        <v>0</v>
      </c>
    </row>
    <row r="265" spans="1:29" ht="46.15" customHeight="1" x14ac:dyDescent="0.2">
      <c r="A265" s="9">
        <v>241</v>
      </c>
      <c r="B265" s="191"/>
      <c r="C265" s="192"/>
      <c r="D265" s="193"/>
      <c r="E265" s="193"/>
      <c r="F265" s="193"/>
      <c r="G265" s="194"/>
      <c r="H265" s="203"/>
      <c r="I265" s="195"/>
      <c r="J265" s="195"/>
      <c r="K265" s="196"/>
      <c r="L265" s="196"/>
      <c r="M265" s="197">
        <v>0</v>
      </c>
      <c r="N265" s="197">
        <v>0</v>
      </c>
      <c r="O265" s="198">
        <f t="shared" si="31"/>
        <v>0</v>
      </c>
      <c r="P265" s="199"/>
      <c r="Q265" s="199"/>
      <c r="R265" s="258">
        <f t="shared" si="32"/>
        <v>0</v>
      </c>
      <c r="S265" s="200" t="str">
        <f t="shared" si="39"/>
        <v/>
      </c>
      <c r="T265" s="219" t="str">
        <f t="shared" si="33"/>
        <v>incomplet</v>
      </c>
      <c r="U265" s="200" t="str">
        <f t="shared" si="34"/>
        <v>effectif total non renseigné</v>
      </c>
      <c r="V265" s="200">
        <f t="shared" si="35"/>
        <v>0</v>
      </c>
      <c r="W265" s="253">
        <f t="shared" si="36"/>
        <v>0</v>
      </c>
      <c r="X265" s="200">
        <f t="shared" si="37"/>
        <v>0</v>
      </c>
      <c r="Y265" s="201"/>
      <c r="Z265" s="201"/>
      <c r="AA265" s="202"/>
      <c r="AB265" s="218" t="str">
        <f t="shared" si="40"/>
        <v>ok</v>
      </c>
      <c r="AC265" s="218">
        <f t="shared" si="38"/>
        <v>0</v>
      </c>
    </row>
    <row r="266" spans="1:29" ht="46.15" customHeight="1" x14ac:dyDescent="0.2">
      <c r="A266" s="9">
        <v>242</v>
      </c>
      <c r="B266" s="191"/>
      <c r="C266" s="192"/>
      <c r="D266" s="193"/>
      <c r="E266" s="193"/>
      <c r="F266" s="193"/>
      <c r="G266" s="194"/>
      <c r="H266" s="203"/>
      <c r="I266" s="195"/>
      <c r="J266" s="195"/>
      <c r="K266" s="196"/>
      <c r="L266" s="196"/>
      <c r="M266" s="197">
        <v>0</v>
      </c>
      <c r="N266" s="197">
        <v>0</v>
      </c>
      <c r="O266" s="198">
        <f t="shared" si="31"/>
        <v>0</v>
      </c>
      <c r="P266" s="199"/>
      <c r="Q266" s="199"/>
      <c r="R266" s="258">
        <f t="shared" si="32"/>
        <v>0</v>
      </c>
      <c r="S266" s="200" t="str">
        <f t="shared" si="39"/>
        <v/>
      </c>
      <c r="T266" s="219" t="str">
        <f t="shared" si="33"/>
        <v>incomplet</v>
      </c>
      <c r="U266" s="200" t="str">
        <f t="shared" si="34"/>
        <v>effectif total non renseigné</v>
      </c>
      <c r="V266" s="200">
        <f t="shared" si="35"/>
        <v>0</v>
      </c>
      <c r="W266" s="253">
        <f t="shared" si="36"/>
        <v>0</v>
      </c>
      <c r="X266" s="200">
        <f t="shared" si="37"/>
        <v>0</v>
      </c>
      <c r="Y266" s="201"/>
      <c r="Z266" s="201"/>
      <c r="AA266" s="202"/>
      <c r="AB266" s="218" t="str">
        <f t="shared" si="40"/>
        <v>ok</v>
      </c>
      <c r="AC266" s="218">
        <f t="shared" si="38"/>
        <v>0</v>
      </c>
    </row>
    <row r="267" spans="1:29" ht="46.15" customHeight="1" x14ac:dyDescent="0.2">
      <c r="A267" s="9">
        <v>243</v>
      </c>
      <c r="B267" s="191"/>
      <c r="C267" s="192"/>
      <c r="D267" s="193"/>
      <c r="E267" s="193"/>
      <c r="F267" s="193"/>
      <c r="G267" s="194"/>
      <c r="H267" s="203"/>
      <c r="I267" s="195"/>
      <c r="J267" s="195"/>
      <c r="K267" s="196"/>
      <c r="L267" s="196"/>
      <c r="M267" s="197">
        <v>0</v>
      </c>
      <c r="N267" s="197">
        <v>0</v>
      </c>
      <c r="O267" s="198">
        <f t="shared" si="31"/>
        <v>0</v>
      </c>
      <c r="P267" s="199"/>
      <c r="Q267" s="199"/>
      <c r="R267" s="258">
        <f t="shared" si="32"/>
        <v>0</v>
      </c>
      <c r="S267" s="200" t="str">
        <f t="shared" si="39"/>
        <v/>
      </c>
      <c r="T267" s="219" t="str">
        <f t="shared" si="33"/>
        <v>incomplet</v>
      </c>
      <c r="U267" s="200" t="str">
        <f t="shared" si="34"/>
        <v>effectif total non renseigné</v>
      </c>
      <c r="V267" s="200">
        <f t="shared" si="35"/>
        <v>0</v>
      </c>
      <c r="W267" s="253">
        <f t="shared" si="36"/>
        <v>0</v>
      </c>
      <c r="X267" s="200">
        <f t="shared" si="37"/>
        <v>0</v>
      </c>
      <c r="Y267" s="201"/>
      <c r="Z267" s="201"/>
      <c r="AA267" s="202"/>
      <c r="AB267" s="218" t="str">
        <f t="shared" si="40"/>
        <v>ok</v>
      </c>
      <c r="AC267" s="218">
        <f t="shared" si="38"/>
        <v>0</v>
      </c>
    </row>
    <row r="268" spans="1:29" ht="46.15" customHeight="1" x14ac:dyDescent="0.2">
      <c r="A268" s="9">
        <v>244</v>
      </c>
      <c r="B268" s="191"/>
      <c r="C268" s="192"/>
      <c r="D268" s="193"/>
      <c r="E268" s="193"/>
      <c r="F268" s="193"/>
      <c r="G268" s="194"/>
      <c r="H268" s="203"/>
      <c r="I268" s="195"/>
      <c r="J268" s="195"/>
      <c r="K268" s="196"/>
      <c r="L268" s="196"/>
      <c r="M268" s="197">
        <v>0</v>
      </c>
      <c r="N268" s="197">
        <v>0</v>
      </c>
      <c r="O268" s="198">
        <f t="shared" si="31"/>
        <v>0</v>
      </c>
      <c r="P268" s="199"/>
      <c r="Q268" s="199"/>
      <c r="R268" s="258">
        <f t="shared" si="32"/>
        <v>0</v>
      </c>
      <c r="S268" s="200" t="str">
        <f t="shared" si="39"/>
        <v/>
      </c>
      <c r="T268" s="219" t="str">
        <f t="shared" si="33"/>
        <v>incomplet</v>
      </c>
      <c r="U268" s="200" t="str">
        <f t="shared" si="34"/>
        <v>effectif total non renseigné</v>
      </c>
      <c r="V268" s="200">
        <f t="shared" si="35"/>
        <v>0</v>
      </c>
      <c r="W268" s="253">
        <f t="shared" si="36"/>
        <v>0</v>
      </c>
      <c r="X268" s="200">
        <f t="shared" si="37"/>
        <v>0</v>
      </c>
      <c r="Y268" s="201"/>
      <c r="Z268" s="201"/>
      <c r="AA268" s="202"/>
      <c r="AB268" s="218" t="str">
        <f t="shared" si="40"/>
        <v>ok</v>
      </c>
      <c r="AC268" s="218">
        <f t="shared" si="38"/>
        <v>0</v>
      </c>
    </row>
    <row r="269" spans="1:29" ht="46.15" customHeight="1" x14ac:dyDescent="0.2">
      <c r="A269" s="9">
        <v>245</v>
      </c>
      <c r="B269" s="191"/>
      <c r="C269" s="192"/>
      <c r="D269" s="193"/>
      <c r="E269" s="193"/>
      <c r="F269" s="193"/>
      <c r="G269" s="194"/>
      <c r="H269" s="203"/>
      <c r="I269" s="195"/>
      <c r="J269" s="195"/>
      <c r="K269" s="196"/>
      <c r="L269" s="196"/>
      <c r="M269" s="197">
        <v>0</v>
      </c>
      <c r="N269" s="197">
        <v>0</v>
      </c>
      <c r="O269" s="198">
        <f t="shared" si="31"/>
        <v>0</v>
      </c>
      <c r="P269" s="199"/>
      <c r="Q269" s="199"/>
      <c r="R269" s="258">
        <f t="shared" si="32"/>
        <v>0</v>
      </c>
      <c r="S269" s="200" t="str">
        <f t="shared" si="39"/>
        <v/>
      </c>
      <c r="T269" s="219" t="str">
        <f t="shared" si="33"/>
        <v>incomplet</v>
      </c>
      <c r="U269" s="200" t="str">
        <f t="shared" si="34"/>
        <v>effectif total non renseigné</v>
      </c>
      <c r="V269" s="200">
        <f t="shared" si="35"/>
        <v>0</v>
      </c>
      <c r="W269" s="253">
        <f t="shared" si="36"/>
        <v>0</v>
      </c>
      <c r="X269" s="200">
        <f t="shared" si="37"/>
        <v>0</v>
      </c>
      <c r="Y269" s="201"/>
      <c r="Z269" s="201"/>
      <c r="AA269" s="202"/>
      <c r="AB269" s="218" t="str">
        <f t="shared" si="40"/>
        <v>ok</v>
      </c>
      <c r="AC269" s="218">
        <f t="shared" si="38"/>
        <v>0</v>
      </c>
    </row>
    <row r="270" spans="1:29" ht="46.15" customHeight="1" x14ac:dyDescent="0.2">
      <c r="A270" s="9">
        <v>246</v>
      </c>
      <c r="B270" s="191"/>
      <c r="C270" s="192"/>
      <c r="D270" s="193"/>
      <c r="E270" s="193"/>
      <c r="F270" s="193"/>
      <c r="G270" s="194"/>
      <c r="H270" s="203"/>
      <c r="I270" s="195"/>
      <c r="J270" s="195"/>
      <c r="K270" s="196"/>
      <c r="L270" s="196"/>
      <c r="M270" s="197">
        <v>0</v>
      </c>
      <c r="N270" s="197">
        <v>0</v>
      </c>
      <c r="O270" s="198">
        <f t="shared" si="31"/>
        <v>0</v>
      </c>
      <c r="P270" s="199"/>
      <c r="Q270" s="199"/>
      <c r="R270" s="258">
        <f t="shared" si="32"/>
        <v>0</v>
      </c>
      <c r="S270" s="200" t="str">
        <f t="shared" si="39"/>
        <v/>
      </c>
      <c r="T270" s="219" t="str">
        <f t="shared" si="33"/>
        <v>incomplet</v>
      </c>
      <c r="U270" s="200" t="str">
        <f t="shared" si="34"/>
        <v>effectif total non renseigné</v>
      </c>
      <c r="V270" s="200">
        <f t="shared" si="35"/>
        <v>0</v>
      </c>
      <c r="W270" s="253">
        <f t="shared" si="36"/>
        <v>0</v>
      </c>
      <c r="X270" s="200">
        <f t="shared" si="37"/>
        <v>0</v>
      </c>
      <c r="Y270" s="201"/>
      <c r="Z270" s="201"/>
      <c r="AA270" s="202"/>
      <c r="AB270" s="218" t="str">
        <f t="shared" si="40"/>
        <v>ok</v>
      </c>
      <c r="AC270" s="218">
        <f t="shared" si="38"/>
        <v>0</v>
      </c>
    </row>
    <row r="271" spans="1:29" ht="46.15" customHeight="1" x14ac:dyDescent="0.2">
      <c r="A271" s="9">
        <v>247</v>
      </c>
      <c r="B271" s="191"/>
      <c r="C271" s="192"/>
      <c r="D271" s="193"/>
      <c r="E271" s="193"/>
      <c r="F271" s="193"/>
      <c r="G271" s="194"/>
      <c r="H271" s="203"/>
      <c r="I271" s="195"/>
      <c r="J271" s="195"/>
      <c r="K271" s="196"/>
      <c r="L271" s="196"/>
      <c r="M271" s="197">
        <v>0</v>
      </c>
      <c r="N271" s="197">
        <v>0</v>
      </c>
      <c r="O271" s="198">
        <f t="shared" si="31"/>
        <v>0</v>
      </c>
      <c r="P271" s="199"/>
      <c r="Q271" s="199"/>
      <c r="R271" s="258">
        <f t="shared" si="32"/>
        <v>0</v>
      </c>
      <c r="S271" s="200" t="str">
        <f t="shared" si="39"/>
        <v/>
      </c>
      <c r="T271" s="219" t="str">
        <f t="shared" si="33"/>
        <v>incomplet</v>
      </c>
      <c r="U271" s="200" t="str">
        <f t="shared" si="34"/>
        <v>effectif total non renseigné</v>
      </c>
      <c r="V271" s="200">
        <f t="shared" si="35"/>
        <v>0</v>
      </c>
      <c r="W271" s="253">
        <f t="shared" si="36"/>
        <v>0</v>
      </c>
      <c r="X271" s="200">
        <f t="shared" si="37"/>
        <v>0</v>
      </c>
      <c r="Y271" s="201"/>
      <c r="Z271" s="201"/>
      <c r="AA271" s="202"/>
      <c r="AB271" s="218" t="str">
        <f t="shared" si="40"/>
        <v>ok</v>
      </c>
      <c r="AC271" s="218">
        <f t="shared" si="38"/>
        <v>0</v>
      </c>
    </row>
    <row r="272" spans="1:29" ht="46.15" customHeight="1" x14ac:dyDescent="0.2">
      <c r="A272" s="9">
        <v>248</v>
      </c>
      <c r="B272" s="191"/>
      <c r="C272" s="192"/>
      <c r="D272" s="193"/>
      <c r="E272" s="193"/>
      <c r="F272" s="193"/>
      <c r="G272" s="194"/>
      <c r="H272" s="203"/>
      <c r="I272" s="195"/>
      <c r="J272" s="195"/>
      <c r="K272" s="196"/>
      <c r="L272" s="196"/>
      <c r="M272" s="197">
        <v>0</v>
      </c>
      <c r="N272" s="197">
        <v>0</v>
      </c>
      <c r="O272" s="198">
        <f t="shared" si="31"/>
        <v>0</v>
      </c>
      <c r="P272" s="199"/>
      <c r="Q272" s="199"/>
      <c r="R272" s="258">
        <f t="shared" si="32"/>
        <v>0</v>
      </c>
      <c r="S272" s="200" t="str">
        <f t="shared" si="39"/>
        <v/>
      </c>
      <c r="T272" s="219" t="str">
        <f t="shared" si="33"/>
        <v>incomplet</v>
      </c>
      <c r="U272" s="200" t="str">
        <f t="shared" si="34"/>
        <v>effectif total non renseigné</v>
      </c>
      <c r="V272" s="200">
        <f t="shared" si="35"/>
        <v>0</v>
      </c>
      <c r="W272" s="253">
        <f t="shared" si="36"/>
        <v>0</v>
      </c>
      <c r="X272" s="200">
        <f t="shared" si="37"/>
        <v>0</v>
      </c>
      <c r="Y272" s="201"/>
      <c r="Z272" s="201"/>
      <c r="AA272" s="202"/>
      <c r="AB272" s="218" t="str">
        <f t="shared" si="40"/>
        <v>ok</v>
      </c>
      <c r="AC272" s="218">
        <f t="shared" si="38"/>
        <v>0</v>
      </c>
    </row>
    <row r="273" spans="1:29" ht="46.15" customHeight="1" x14ac:dyDescent="0.2">
      <c r="A273" s="9">
        <v>249</v>
      </c>
      <c r="B273" s="191"/>
      <c r="C273" s="192"/>
      <c r="D273" s="193"/>
      <c r="E273" s="193"/>
      <c r="F273" s="193"/>
      <c r="G273" s="194"/>
      <c r="H273" s="203"/>
      <c r="I273" s="195"/>
      <c r="J273" s="195"/>
      <c r="K273" s="196"/>
      <c r="L273" s="196"/>
      <c r="M273" s="197">
        <v>0</v>
      </c>
      <c r="N273" s="197">
        <v>0</v>
      </c>
      <c r="O273" s="198">
        <f t="shared" si="31"/>
        <v>0</v>
      </c>
      <c r="P273" s="199"/>
      <c r="Q273" s="199"/>
      <c r="R273" s="258">
        <f t="shared" si="32"/>
        <v>0</v>
      </c>
      <c r="S273" s="200" t="str">
        <f t="shared" si="39"/>
        <v/>
      </c>
      <c r="T273" s="219" t="str">
        <f t="shared" si="33"/>
        <v>incomplet</v>
      </c>
      <c r="U273" s="200" t="str">
        <f t="shared" si="34"/>
        <v>effectif total non renseigné</v>
      </c>
      <c r="V273" s="200">
        <f t="shared" si="35"/>
        <v>0</v>
      </c>
      <c r="W273" s="253">
        <f t="shared" si="36"/>
        <v>0</v>
      </c>
      <c r="X273" s="200">
        <f t="shared" si="37"/>
        <v>0</v>
      </c>
      <c r="Y273" s="201"/>
      <c r="Z273" s="201"/>
      <c r="AA273" s="202"/>
      <c r="AB273" s="218" t="str">
        <f t="shared" si="40"/>
        <v>ok</v>
      </c>
      <c r="AC273" s="218">
        <f t="shared" si="38"/>
        <v>0</v>
      </c>
    </row>
    <row r="274" spans="1:29" ht="46.15" customHeight="1" x14ac:dyDescent="0.2">
      <c r="A274" s="9">
        <v>250</v>
      </c>
      <c r="B274" s="191"/>
      <c r="C274" s="192"/>
      <c r="D274" s="193"/>
      <c r="E274" s="193"/>
      <c r="F274" s="193"/>
      <c r="G274" s="194"/>
      <c r="H274" s="203"/>
      <c r="I274" s="195"/>
      <c r="J274" s="195"/>
      <c r="K274" s="196"/>
      <c r="L274" s="196"/>
      <c r="M274" s="197">
        <v>0</v>
      </c>
      <c r="N274" s="197">
        <v>0</v>
      </c>
      <c r="O274" s="198">
        <f t="shared" si="31"/>
        <v>0</v>
      </c>
      <c r="P274" s="199"/>
      <c r="Q274" s="199"/>
      <c r="R274" s="258">
        <f t="shared" si="32"/>
        <v>0</v>
      </c>
      <c r="S274" s="200" t="str">
        <f t="shared" si="39"/>
        <v/>
      </c>
      <c r="T274" s="219" t="str">
        <f t="shared" si="33"/>
        <v>incomplet</v>
      </c>
      <c r="U274" s="200" t="str">
        <f t="shared" si="34"/>
        <v>effectif total non renseigné</v>
      </c>
      <c r="V274" s="200">
        <f t="shared" si="35"/>
        <v>0</v>
      </c>
      <c r="W274" s="253">
        <f t="shared" si="36"/>
        <v>0</v>
      </c>
      <c r="X274" s="200">
        <f t="shared" si="37"/>
        <v>0</v>
      </c>
      <c r="Y274" s="201"/>
      <c r="Z274" s="201"/>
      <c r="AA274" s="202"/>
      <c r="AB274" s="218" t="str">
        <f t="shared" si="40"/>
        <v>ok</v>
      </c>
      <c r="AC274" s="218">
        <f t="shared" si="38"/>
        <v>0</v>
      </c>
    </row>
    <row r="275" spans="1:29" ht="46.15" customHeight="1" x14ac:dyDescent="0.2">
      <c r="A275" s="9">
        <v>251</v>
      </c>
      <c r="B275" s="191"/>
      <c r="C275" s="192"/>
      <c r="D275" s="193"/>
      <c r="E275" s="193"/>
      <c r="F275" s="193"/>
      <c r="G275" s="194"/>
      <c r="H275" s="203"/>
      <c r="I275" s="195"/>
      <c r="J275" s="195"/>
      <c r="K275" s="196"/>
      <c r="L275" s="196"/>
      <c r="M275" s="197">
        <v>0</v>
      </c>
      <c r="N275" s="197">
        <v>0</v>
      </c>
      <c r="O275" s="198">
        <f t="shared" si="31"/>
        <v>0</v>
      </c>
      <c r="P275" s="199"/>
      <c r="Q275" s="199"/>
      <c r="R275" s="258">
        <f t="shared" si="32"/>
        <v>0</v>
      </c>
      <c r="S275" s="200" t="str">
        <f t="shared" si="39"/>
        <v/>
      </c>
      <c r="T275" s="219" t="str">
        <f t="shared" si="33"/>
        <v>incomplet</v>
      </c>
      <c r="U275" s="200" t="str">
        <f t="shared" si="34"/>
        <v>effectif total non renseigné</v>
      </c>
      <c r="V275" s="200">
        <f t="shared" si="35"/>
        <v>0</v>
      </c>
      <c r="W275" s="253">
        <f t="shared" si="36"/>
        <v>0</v>
      </c>
      <c r="X275" s="200">
        <f t="shared" si="37"/>
        <v>0</v>
      </c>
      <c r="Y275" s="201"/>
      <c r="Z275" s="201"/>
      <c r="AA275" s="202"/>
      <c r="AB275" s="218" t="str">
        <f t="shared" si="40"/>
        <v>ok</v>
      </c>
      <c r="AC275" s="218">
        <f t="shared" si="38"/>
        <v>0</v>
      </c>
    </row>
    <row r="276" spans="1:29" ht="46.15" customHeight="1" x14ac:dyDescent="0.2">
      <c r="A276" s="9">
        <v>252</v>
      </c>
      <c r="B276" s="191"/>
      <c r="C276" s="192"/>
      <c r="D276" s="193"/>
      <c r="E276" s="193"/>
      <c r="F276" s="193"/>
      <c r="G276" s="194"/>
      <c r="H276" s="203"/>
      <c r="I276" s="195"/>
      <c r="J276" s="195"/>
      <c r="K276" s="196"/>
      <c r="L276" s="196"/>
      <c r="M276" s="197">
        <v>0</v>
      </c>
      <c r="N276" s="197">
        <v>0</v>
      </c>
      <c r="O276" s="198">
        <f t="shared" si="31"/>
        <v>0</v>
      </c>
      <c r="P276" s="199"/>
      <c r="Q276" s="199"/>
      <c r="R276" s="258">
        <f t="shared" si="32"/>
        <v>0</v>
      </c>
      <c r="S276" s="200" t="str">
        <f t="shared" si="39"/>
        <v/>
      </c>
      <c r="T276" s="219" t="str">
        <f t="shared" si="33"/>
        <v>incomplet</v>
      </c>
      <c r="U276" s="200" t="str">
        <f t="shared" si="34"/>
        <v>effectif total non renseigné</v>
      </c>
      <c r="V276" s="200">
        <f t="shared" si="35"/>
        <v>0</v>
      </c>
      <c r="W276" s="253">
        <f t="shared" si="36"/>
        <v>0</v>
      </c>
      <c r="X276" s="200">
        <f t="shared" si="37"/>
        <v>0</v>
      </c>
      <c r="Y276" s="201"/>
      <c r="Z276" s="201"/>
      <c r="AA276" s="202"/>
      <c r="AB276" s="218" t="str">
        <f t="shared" si="40"/>
        <v>ok</v>
      </c>
      <c r="AC276" s="218">
        <f t="shared" si="38"/>
        <v>0</v>
      </c>
    </row>
    <row r="277" spans="1:29" ht="46.15" customHeight="1" x14ac:dyDescent="0.2">
      <c r="A277" s="9">
        <v>253</v>
      </c>
      <c r="B277" s="191"/>
      <c r="C277" s="192"/>
      <c r="D277" s="193"/>
      <c r="E277" s="193"/>
      <c r="F277" s="193"/>
      <c r="G277" s="194"/>
      <c r="H277" s="203"/>
      <c r="I277" s="195"/>
      <c r="J277" s="195"/>
      <c r="K277" s="196"/>
      <c r="L277" s="196"/>
      <c r="M277" s="197">
        <v>0</v>
      </c>
      <c r="N277" s="197">
        <v>0</v>
      </c>
      <c r="O277" s="198">
        <f t="shared" si="31"/>
        <v>0</v>
      </c>
      <c r="P277" s="199"/>
      <c r="Q277" s="199"/>
      <c r="R277" s="258">
        <f t="shared" si="32"/>
        <v>0</v>
      </c>
      <c r="S277" s="200" t="str">
        <f t="shared" si="39"/>
        <v/>
      </c>
      <c r="T277" s="219" t="str">
        <f t="shared" si="33"/>
        <v>incomplet</v>
      </c>
      <c r="U277" s="200" t="str">
        <f t="shared" si="34"/>
        <v>effectif total non renseigné</v>
      </c>
      <c r="V277" s="200">
        <f t="shared" si="35"/>
        <v>0</v>
      </c>
      <c r="W277" s="253">
        <f t="shared" si="36"/>
        <v>0</v>
      </c>
      <c r="X277" s="200">
        <f t="shared" si="37"/>
        <v>0</v>
      </c>
      <c r="Y277" s="201"/>
      <c r="Z277" s="201"/>
      <c r="AA277" s="202"/>
      <c r="AB277" s="218" t="str">
        <f t="shared" si="40"/>
        <v>ok</v>
      </c>
      <c r="AC277" s="218">
        <f t="shared" si="38"/>
        <v>0</v>
      </c>
    </row>
    <row r="278" spans="1:29" ht="46.15" customHeight="1" x14ac:dyDescent="0.2">
      <c r="A278" s="9">
        <v>254</v>
      </c>
      <c r="B278" s="191"/>
      <c r="C278" s="192"/>
      <c r="D278" s="193"/>
      <c r="E278" s="193"/>
      <c r="F278" s="193"/>
      <c r="G278" s="194"/>
      <c r="H278" s="203"/>
      <c r="I278" s="195"/>
      <c r="J278" s="195"/>
      <c r="K278" s="196"/>
      <c r="L278" s="196"/>
      <c r="M278" s="197">
        <v>0</v>
      </c>
      <c r="N278" s="197">
        <v>0</v>
      </c>
      <c r="O278" s="198">
        <f t="shared" si="31"/>
        <v>0</v>
      </c>
      <c r="P278" s="199"/>
      <c r="Q278" s="199"/>
      <c r="R278" s="258">
        <f t="shared" si="32"/>
        <v>0</v>
      </c>
      <c r="S278" s="200" t="str">
        <f t="shared" si="39"/>
        <v/>
      </c>
      <c r="T278" s="219" t="str">
        <f t="shared" si="33"/>
        <v>incomplet</v>
      </c>
      <c r="U278" s="200" t="str">
        <f t="shared" si="34"/>
        <v>effectif total non renseigné</v>
      </c>
      <c r="V278" s="200">
        <f t="shared" si="35"/>
        <v>0</v>
      </c>
      <c r="W278" s="253">
        <f t="shared" si="36"/>
        <v>0</v>
      </c>
      <c r="X278" s="200">
        <f t="shared" si="37"/>
        <v>0</v>
      </c>
      <c r="Y278" s="201"/>
      <c r="Z278" s="201"/>
      <c r="AA278" s="202"/>
      <c r="AB278" s="218" t="str">
        <f t="shared" si="40"/>
        <v>ok</v>
      </c>
      <c r="AC278" s="218">
        <f t="shared" si="38"/>
        <v>0</v>
      </c>
    </row>
    <row r="279" spans="1:29" ht="46.15" customHeight="1" x14ac:dyDescent="0.2">
      <c r="A279" s="9">
        <v>255</v>
      </c>
      <c r="B279" s="191"/>
      <c r="C279" s="192"/>
      <c r="D279" s="193"/>
      <c r="E279" s="193"/>
      <c r="F279" s="193"/>
      <c r="G279" s="194"/>
      <c r="H279" s="203"/>
      <c r="I279" s="195"/>
      <c r="J279" s="195"/>
      <c r="K279" s="196"/>
      <c r="L279" s="196"/>
      <c r="M279" s="197">
        <v>0</v>
      </c>
      <c r="N279" s="197">
        <v>0</v>
      </c>
      <c r="O279" s="198">
        <f t="shared" si="31"/>
        <v>0</v>
      </c>
      <c r="P279" s="199"/>
      <c r="Q279" s="199"/>
      <c r="R279" s="258">
        <f t="shared" si="32"/>
        <v>0</v>
      </c>
      <c r="S279" s="200" t="str">
        <f t="shared" si="39"/>
        <v/>
      </c>
      <c r="T279" s="219" t="str">
        <f t="shared" si="33"/>
        <v>incomplet</v>
      </c>
      <c r="U279" s="200" t="str">
        <f t="shared" si="34"/>
        <v>effectif total non renseigné</v>
      </c>
      <c r="V279" s="200">
        <f t="shared" si="35"/>
        <v>0</v>
      </c>
      <c r="W279" s="253">
        <f t="shared" si="36"/>
        <v>0</v>
      </c>
      <c r="X279" s="200">
        <f t="shared" si="37"/>
        <v>0</v>
      </c>
      <c r="Y279" s="201"/>
      <c r="Z279" s="201"/>
      <c r="AA279" s="202"/>
      <c r="AB279" s="218" t="str">
        <f t="shared" si="40"/>
        <v>ok</v>
      </c>
      <c r="AC279" s="218">
        <f t="shared" si="38"/>
        <v>0</v>
      </c>
    </row>
    <row r="280" spans="1:29" ht="46.15" customHeight="1" x14ac:dyDescent="0.2">
      <c r="A280" s="9">
        <v>256</v>
      </c>
      <c r="B280" s="191"/>
      <c r="C280" s="192"/>
      <c r="D280" s="193"/>
      <c r="E280" s="193"/>
      <c r="F280" s="193"/>
      <c r="G280" s="194"/>
      <c r="H280" s="203"/>
      <c r="I280" s="195"/>
      <c r="J280" s="195"/>
      <c r="K280" s="196"/>
      <c r="L280" s="196"/>
      <c r="M280" s="197">
        <v>0</v>
      </c>
      <c r="N280" s="197">
        <v>0</v>
      </c>
      <c r="O280" s="198">
        <f t="shared" si="31"/>
        <v>0</v>
      </c>
      <c r="P280" s="199"/>
      <c r="Q280" s="199"/>
      <c r="R280" s="258">
        <f t="shared" si="32"/>
        <v>0</v>
      </c>
      <c r="S280" s="200" t="str">
        <f t="shared" si="39"/>
        <v/>
      </c>
      <c r="T280" s="219" t="str">
        <f t="shared" si="33"/>
        <v>incomplet</v>
      </c>
      <c r="U280" s="200" t="str">
        <f t="shared" si="34"/>
        <v>effectif total non renseigné</v>
      </c>
      <c r="V280" s="200">
        <f t="shared" si="35"/>
        <v>0</v>
      </c>
      <c r="W280" s="253">
        <f t="shared" si="36"/>
        <v>0</v>
      </c>
      <c r="X280" s="200">
        <f t="shared" si="37"/>
        <v>0</v>
      </c>
      <c r="Y280" s="201"/>
      <c r="Z280" s="201"/>
      <c r="AA280" s="202"/>
      <c r="AB280" s="218" t="str">
        <f t="shared" si="40"/>
        <v>ok</v>
      </c>
      <c r="AC280" s="218">
        <f t="shared" si="38"/>
        <v>0</v>
      </c>
    </row>
    <row r="281" spans="1:29" ht="46.15" customHeight="1" x14ac:dyDescent="0.2">
      <c r="A281" s="9">
        <v>257</v>
      </c>
      <c r="B281" s="191"/>
      <c r="C281" s="192"/>
      <c r="D281" s="193"/>
      <c r="E281" s="193"/>
      <c r="F281" s="193"/>
      <c r="G281" s="194"/>
      <c r="H281" s="203"/>
      <c r="I281" s="195"/>
      <c r="J281" s="195"/>
      <c r="K281" s="196"/>
      <c r="L281" s="196"/>
      <c r="M281" s="197">
        <v>0</v>
      </c>
      <c r="N281" s="197">
        <v>0</v>
      </c>
      <c r="O281" s="198">
        <f t="shared" si="31"/>
        <v>0</v>
      </c>
      <c r="P281" s="199"/>
      <c r="Q281" s="199"/>
      <c r="R281" s="258">
        <f t="shared" si="32"/>
        <v>0</v>
      </c>
      <c r="S281" s="200" t="str">
        <f t="shared" si="39"/>
        <v/>
      </c>
      <c r="T281" s="219" t="str">
        <f t="shared" si="33"/>
        <v>incomplet</v>
      </c>
      <c r="U281" s="200" t="str">
        <f t="shared" si="34"/>
        <v>effectif total non renseigné</v>
      </c>
      <c r="V281" s="200">
        <f t="shared" si="35"/>
        <v>0</v>
      </c>
      <c r="W281" s="253">
        <f t="shared" si="36"/>
        <v>0</v>
      </c>
      <c r="X281" s="200">
        <f t="shared" si="37"/>
        <v>0</v>
      </c>
      <c r="Y281" s="201"/>
      <c r="Z281" s="201"/>
      <c r="AA281" s="202"/>
      <c r="AB281" s="218" t="str">
        <f t="shared" si="40"/>
        <v>ok</v>
      </c>
      <c r="AC281" s="218">
        <f t="shared" si="38"/>
        <v>0</v>
      </c>
    </row>
    <row r="282" spans="1:29" ht="46.15" customHeight="1" x14ac:dyDescent="0.2">
      <c r="A282" s="9">
        <v>258</v>
      </c>
      <c r="B282" s="191"/>
      <c r="C282" s="192"/>
      <c r="D282" s="193"/>
      <c r="E282" s="193"/>
      <c r="F282" s="193"/>
      <c r="G282" s="194"/>
      <c r="H282" s="203"/>
      <c r="I282" s="195"/>
      <c r="J282" s="195"/>
      <c r="K282" s="196"/>
      <c r="L282" s="196"/>
      <c r="M282" s="197">
        <v>0</v>
      </c>
      <c r="N282" s="197">
        <v>0</v>
      </c>
      <c r="O282" s="198">
        <f t="shared" ref="O282:O345" si="41">+M282+N282</f>
        <v>0</v>
      </c>
      <c r="P282" s="199"/>
      <c r="Q282" s="199"/>
      <c r="R282" s="258">
        <f t="shared" ref="R282:R345" si="42">IF($D$15="Mutations et/ou reprise de l'activité",13*K282*O282,0)</f>
        <v>0</v>
      </c>
      <c r="S282" s="200" t="str">
        <f t="shared" si="39"/>
        <v/>
      </c>
      <c r="T282" s="219" t="str">
        <f t="shared" ref="T282:T345" si="43">IF(AND($D$15="Activité partielle%",$D$16=""),"incomplet",IF(AND(I282="",J282="",K282="",O282=0),"incomplet",IF(AND(I282&lt;&gt;"",J282&lt;&gt;"",K282&lt;&gt;"",O282&lt;&gt;0,I282&lt;=J282,I282&gt;=$H$14,I282&lt;=$H$13,J282&lt;=$H$15,AC282&lt;=12,AB282="ok"),"Eligibilité OK","Eligibilité NOK, dépasse période ou 12 mois")))</f>
        <v>incomplet</v>
      </c>
      <c r="U282" s="200" t="str">
        <f t="shared" ref="U282:U345" si="44">IF($D$19&lt;1,"effectif total non renseigné",IF($D$15="Mutations et/ou reprise de l'activité",IF($D$19&lt;50,$P282*70%,IF($D$19&lt;250,$P282*60%,$P282*50%)),IF($D$19&lt;300,$P282,IF($D$19&lt;=1000,IF($D$15="Activité partielle Longue Durée (APLD)",$P282*80%,$P282*70%),IF($D$15="Activité partielle droit commun (APDC)",$P282*70%,IF($D$15="Activité partielle Longue Durée (APLD)",$P282*80%,$P282*40%))))))</f>
        <v>effectif total non renseigné</v>
      </c>
      <c r="V282" s="200">
        <f t="shared" ref="V282:V345" si="45">IF(L282="",0,IF(Q282="Oui",L282*O282*2,0))</f>
        <v>0</v>
      </c>
      <c r="W282" s="253">
        <f t="shared" ref="W282:W345" si="46">IF(R282&lt;&gt;0,IF($D$19&lt;50,$R282*70%,IF($D$19&lt;250,$R282*60%,$R282*50%)),0)</f>
        <v>0</v>
      </c>
      <c r="X282" s="200">
        <f t="shared" ref="X282:X345" si="47">SUM(U282:W282)</f>
        <v>0</v>
      </c>
      <c r="Y282" s="201"/>
      <c r="Z282" s="201"/>
      <c r="AA282" s="202"/>
      <c r="AB282" s="218" t="str">
        <f t="shared" si="40"/>
        <v>ok</v>
      </c>
      <c r="AC282" s="218">
        <f t="shared" ref="AC282:AC345" si="48">IF(J282&gt;=I282,DATEDIF(I282,J282,"m"),13)</f>
        <v>0</v>
      </c>
    </row>
    <row r="283" spans="1:29" ht="46.15" customHeight="1" x14ac:dyDescent="0.2">
      <c r="A283" s="9">
        <v>259</v>
      </c>
      <c r="B283" s="191"/>
      <c r="C283" s="192"/>
      <c r="D283" s="193"/>
      <c r="E283" s="193"/>
      <c r="F283" s="193"/>
      <c r="G283" s="194"/>
      <c r="H283" s="203"/>
      <c r="I283" s="195"/>
      <c r="J283" s="195"/>
      <c r="K283" s="196"/>
      <c r="L283" s="196"/>
      <c r="M283" s="197">
        <v>0</v>
      </c>
      <c r="N283" s="197">
        <v>0</v>
      </c>
      <c r="O283" s="198">
        <f t="shared" si="41"/>
        <v>0</v>
      </c>
      <c r="P283" s="199"/>
      <c r="Q283" s="199"/>
      <c r="R283" s="258">
        <f t="shared" si="42"/>
        <v>0</v>
      </c>
      <c r="S283" s="200" t="str">
        <f t="shared" ref="S283:S346" si="49">IF(K283="","",IF(O283="","",IF(P283="","",P283/O283/K283)))</f>
        <v/>
      </c>
      <c r="T283" s="219" t="str">
        <f t="shared" si="43"/>
        <v>incomplet</v>
      </c>
      <c r="U283" s="200" t="str">
        <f t="shared" si="44"/>
        <v>effectif total non renseigné</v>
      </c>
      <c r="V283" s="200">
        <f t="shared" si="45"/>
        <v>0</v>
      </c>
      <c r="W283" s="253">
        <f t="shared" si="46"/>
        <v>0</v>
      </c>
      <c r="X283" s="200">
        <f t="shared" si="47"/>
        <v>0</v>
      </c>
      <c r="Y283" s="201"/>
      <c r="Z283" s="201"/>
      <c r="AA283" s="202"/>
      <c r="AB283" s="218" t="str">
        <f t="shared" ref="AB283:AB346" si="50">IF(YEAR(I283)&gt;2021,"nok","ok")</f>
        <v>ok</v>
      </c>
      <c r="AC283" s="218">
        <f t="shared" si="48"/>
        <v>0</v>
      </c>
    </row>
    <row r="284" spans="1:29" ht="46.15" customHeight="1" x14ac:dyDescent="0.2">
      <c r="A284" s="9">
        <v>260</v>
      </c>
      <c r="B284" s="191"/>
      <c r="C284" s="192"/>
      <c r="D284" s="193"/>
      <c r="E284" s="193"/>
      <c r="F284" s="193"/>
      <c r="G284" s="194"/>
      <c r="H284" s="203"/>
      <c r="I284" s="195"/>
      <c r="J284" s="195"/>
      <c r="K284" s="196"/>
      <c r="L284" s="196"/>
      <c r="M284" s="197">
        <v>0</v>
      </c>
      <c r="N284" s="197">
        <v>0</v>
      </c>
      <c r="O284" s="198">
        <f t="shared" si="41"/>
        <v>0</v>
      </c>
      <c r="P284" s="199"/>
      <c r="Q284" s="199"/>
      <c r="R284" s="258">
        <f t="shared" si="42"/>
        <v>0</v>
      </c>
      <c r="S284" s="200" t="str">
        <f t="shared" si="49"/>
        <v/>
      </c>
      <c r="T284" s="219" t="str">
        <f t="shared" si="43"/>
        <v>incomplet</v>
      </c>
      <c r="U284" s="200" t="str">
        <f t="shared" si="44"/>
        <v>effectif total non renseigné</v>
      </c>
      <c r="V284" s="200">
        <f t="shared" si="45"/>
        <v>0</v>
      </c>
      <c r="W284" s="253">
        <f t="shared" si="46"/>
        <v>0</v>
      </c>
      <c r="X284" s="200">
        <f t="shared" si="47"/>
        <v>0</v>
      </c>
      <c r="Y284" s="201"/>
      <c r="Z284" s="201"/>
      <c r="AA284" s="202"/>
      <c r="AB284" s="218" t="str">
        <f t="shared" si="50"/>
        <v>ok</v>
      </c>
      <c r="AC284" s="218">
        <f t="shared" si="48"/>
        <v>0</v>
      </c>
    </row>
    <row r="285" spans="1:29" ht="46.15" customHeight="1" x14ac:dyDescent="0.2">
      <c r="A285" s="9">
        <v>261</v>
      </c>
      <c r="B285" s="191"/>
      <c r="C285" s="192"/>
      <c r="D285" s="193"/>
      <c r="E285" s="193"/>
      <c r="F285" s="193"/>
      <c r="G285" s="194"/>
      <c r="H285" s="203"/>
      <c r="I285" s="195"/>
      <c r="J285" s="195"/>
      <c r="K285" s="196"/>
      <c r="L285" s="196"/>
      <c r="M285" s="197">
        <v>0</v>
      </c>
      <c r="N285" s="197">
        <v>0</v>
      </c>
      <c r="O285" s="198">
        <f t="shared" si="41"/>
        <v>0</v>
      </c>
      <c r="P285" s="199"/>
      <c r="Q285" s="199"/>
      <c r="R285" s="258">
        <f t="shared" si="42"/>
        <v>0</v>
      </c>
      <c r="S285" s="200" t="str">
        <f t="shared" si="49"/>
        <v/>
      </c>
      <c r="T285" s="219" t="str">
        <f t="shared" si="43"/>
        <v>incomplet</v>
      </c>
      <c r="U285" s="200" t="str">
        <f t="shared" si="44"/>
        <v>effectif total non renseigné</v>
      </c>
      <c r="V285" s="200">
        <f t="shared" si="45"/>
        <v>0</v>
      </c>
      <c r="W285" s="253">
        <f t="shared" si="46"/>
        <v>0</v>
      </c>
      <c r="X285" s="200">
        <f t="shared" si="47"/>
        <v>0</v>
      </c>
      <c r="Y285" s="201"/>
      <c r="Z285" s="201"/>
      <c r="AA285" s="202"/>
      <c r="AB285" s="218" t="str">
        <f t="shared" si="50"/>
        <v>ok</v>
      </c>
      <c r="AC285" s="218">
        <f t="shared" si="48"/>
        <v>0</v>
      </c>
    </row>
    <row r="286" spans="1:29" ht="46.15" customHeight="1" x14ac:dyDescent="0.2">
      <c r="A286" s="9">
        <v>262</v>
      </c>
      <c r="B286" s="191"/>
      <c r="C286" s="192"/>
      <c r="D286" s="193"/>
      <c r="E286" s="193"/>
      <c r="F286" s="193"/>
      <c r="G286" s="194"/>
      <c r="H286" s="203"/>
      <c r="I286" s="195"/>
      <c r="J286" s="195"/>
      <c r="K286" s="196"/>
      <c r="L286" s="196"/>
      <c r="M286" s="197">
        <v>0</v>
      </c>
      <c r="N286" s="197">
        <v>0</v>
      </c>
      <c r="O286" s="198">
        <f t="shared" si="41"/>
        <v>0</v>
      </c>
      <c r="P286" s="199"/>
      <c r="Q286" s="199"/>
      <c r="R286" s="258">
        <f t="shared" si="42"/>
        <v>0</v>
      </c>
      <c r="S286" s="200" t="str">
        <f t="shared" si="49"/>
        <v/>
      </c>
      <c r="T286" s="219" t="str">
        <f t="shared" si="43"/>
        <v>incomplet</v>
      </c>
      <c r="U286" s="200" t="str">
        <f t="shared" si="44"/>
        <v>effectif total non renseigné</v>
      </c>
      <c r="V286" s="200">
        <f t="shared" si="45"/>
        <v>0</v>
      </c>
      <c r="W286" s="253">
        <f t="shared" si="46"/>
        <v>0</v>
      </c>
      <c r="X286" s="200">
        <f t="shared" si="47"/>
        <v>0</v>
      </c>
      <c r="Y286" s="201"/>
      <c r="Z286" s="201"/>
      <c r="AA286" s="202"/>
      <c r="AB286" s="218" t="str">
        <f t="shared" si="50"/>
        <v>ok</v>
      </c>
      <c r="AC286" s="218">
        <f t="shared" si="48"/>
        <v>0</v>
      </c>
    </row>
    <row r="287" spans="1:29" ht="46.15" customHeight="1" x14ac:dyDescent="0.2">
      <c r="A287" s="9">
        <v>263</v>
      </c>
      <c r="B287" s="191"/>
      <c r="C287" s="192"/>
      <c r="D287" s="193"/>
      <c r="E287" s="193"/>
      <c r="F287" s="193"/>
      <c r="G287" s="194"/>
      <c r="H287" s="203"/>
      <c r="I287" s="195"/>
      <c r="J287" s="195"/>
      <c r="K287" s="196"/>
      <c r="L287" s="196"/>
      <c r="M287" s="197">
        <v>0</v>
      </c>
      <c r="N287" s="197">
        <v>0</v>
      </c>
      <c r="O287" s="198">
        <f t="shared" si="41"/>
        <v>0</v>
      </c>
      <c r="P287" s="199"/>
      <c r="Q287" s="199"/>
      <c r="R287" s="258">
        <f t="shared" si="42"/>
        <v>0</v>
      </c>
      <c r="S287" s="200" t="str">
        <f t="shared" si="49"/>
        <v/>
      </c>
      <c r="T287" s="219" t="str">
        <f t="shared" si="43"/>
        <v>incomplet</v>
      </c>
      <c r="U287" s="200" t="str">
        <f t="shared" si="44"/>
        <v>effectif total non renseigné</v>
      </c>
      <c r="V287" s="200">
        <f t="shared" si="45"/>
        <v>0</v>
      </c>
      <c r="W287" s="253">
        <f t="shared" si="46"/>
        <v>0</v>
      </c>
      <c r="X287" s="200">
        <f t="shared" si="47"/>
        <v>0</v>
      </c>
      <c r="Y287" s="201"/>
      <c r="Z287" s="201"/>
      <c r="AA287" s="202"/>
      <c r="AB287" s="218" t="str">
        <f t="shared" si="50"/>
        <v>ok</v>
      </c>
      <c r="AC287" s="218">
        <f t="shared" si="48"/>
        <v>0</v>
      </c>
    </row>
    <row r="288" spans="1:29" ht="46.15" customHeight="1" x14ac:dyDescent="0.2">
      <c r="A288" s="9">
        <v>264</v>
      </c>
      <c r="B288" s="191"/>
      <c r="C288" s="192"/>
      <c r="D288" s="193"/>
      <c r="E288" s="193"/>
      <c r="F288" s="193"/>
      <c r="G288" s="194"/>
      <c r="H288" s="203"/>
      <c r="I288" s="195"/>
      <c r="J288" s="195"/>
      <c r="K288" s="196"/>
      <c r="L288" s="196"/>
      <c r="M288" s="197">
        <v>0</v>
      </c>
      <c r="N288" s="197">
        <v>0</v>
      </c>
      <c r="O288" s="198">
        <f t="shared" si="41"/>
        <v>0</v>
      </c>
      <c r="P288" s="199"/>
      <c r="Q288" s="199"/>
      <c r="R288" s="258">
        <f t="shared" si="42"/>
        <v>0</v>
      </c>
      <c r="S288" s="200" t="str">
        <f t="shared" si="49"/>
        <v/>
      </c>
      <c r="T288" s="219" t="str">
        <f t="shared" si="43"/>
        <v>incomplet</v>
      </c>
      <c r="U288" s="200" t="str">
        <f t="shared" si="44"/>
        <v>effectif total non renseigné</v>
      </c>
      <c r="V288" s="200">
        <f t="shared" si="45"/>
        <v>0</v>
      </c>
      <c r="W288" s="253">
        <f t="shared" si="46"/>
        <v>0</v>
      </c>
      <c r="X288" s="200">
        <f t="shared" si="47"/>
        <v>0</v>
      </c>
      <c r="Y288" s="201"/>
      <c r="Z288" s="201"/>
      <c r="AA288" s="202"/>
      <c r="AB288" s="218" t="str">
        <f t="shared" si="50"/>
        <v>ok</v>
      </c>
      <c r="AC288" s="218">
        <f t="shared" si="48"/>
        <v>0</v>
      </c>
    </row>
    <row r="289" spans="1:29" ht="46.15" customHeight="1" x14ac:dyDescent="0.2">
      <c r="A289" s="9">
        <v>265</v>
      </c>
      <c r="B289" s="191"/>
      <c r="C289" s="192"/>
      <c r="D289" s="193"/>
      <c r="E289" s="193"/>
      <c r="F289" s="193"/>
      <c r="G289" s="194"/>
      <c r="H289" s="203"/>
      <c r="I289" s="195"/>
      <c r="J289" s="195"/>
      <c r="K289" s="196"/>
      <c r="L289" s="196"/>
      <c r="M289" s="197">
        <v>0</v>
      </c>
      <c r="N289" s="197">
        <v>0</v>
      </c>
      <c r="O289" s="198">
        <f t="shared" si="41"/>
        <v>0</v>
      </c>
      <c r="P289" s="199"/>
      <c r="Q289" s="199"/>
      <c r="R289" s="258">
        <f t="shared" si="42"/>
        <v>0</v>
      </c>
      <c r="S289" s="200" t="str">
        <f t="shared" si="49"/>
        <v/>
      </c>
      <c r="T289" s="219" t="str">
        <f t="shared" si="43"/>
        <v>incomplet</v>
      </c>
      <c r="U289" s="200" t="str">
        <f t="shared" si="44"/>
        <v>effectif total non renseigné</v>
      </c>
      <c r="V289" s="200">
        <f t="shared" si="45"/>
        <v>0</v>
      </c>
      <c r="W289" s="253">
        <f t="shared" si="46"/>
        <v>0</v>
      </c>
      <c r="X289" s="200">
        <f t="shared" si="47"/>
        <v>0</v>
      </c>
      <c r="Y289" s="201"/>
      <c r="Z289" s="201"/>
      <c r="AA289" s="202"/>
      <c r="AB289" s="218" t="str">
        <f t="shared" si="50"/>
        <v>ok</v>
      </c>
      <c r="AC289" s="218">
        <f t="shared" si="48"/>
        <v>0</v>
      </c>
    </row>
    <row r="290" spans="1:29" ht="46.15" customHeight="1" x14ac:dyDescent="0.2">
      <c r="A290" s="9">
        <v>266</v>
      </c>
      <c r="B290" s="191"/>
      <c r="C290" s="192"/>
      <c r="D290" s="193"/>
      <c r="E290" s="193"/>
      <c r="F290" s="193"/>
      <c r="G290" s="194"/>
      <c r="H290" s="203"/>
      <c r="I290" s="195"/>
      <c r="J290" s="195"/>
      <c r="K290" s="196"/>
      <c r="L290" s="196"/>
      <c r="M290" s="197">
        <v>0</v>
      </c>
      <c r="N290" s="197">
        <v>0</v>
      </c>
      <c r="O290" s="198">
        <f t="shared" si="41"/>
        <v>0</v>
      </c>
      <c r="P290" s="199"/>
      <c r="Q290" s="199"/>
      <c r="R290" s="258">
        <f t="shared" si="42"/>
        <v>0</v>
      </c>
      <c r="S290" s="200" t="str">
        <f t="shared" si="49"/>
        <v/>
      </c>
      <c r="T290" s="219" t="str">
        <f t="shared" si="43"/>
        <v>incomplet</v>
      </c>
      <c r="U290" s="200" t="str">
        <f t="shared" si="44"/>
        <v>effectif total non renseigné</v>
      </c>
      <c r="V290" s="200">
        <f t="shared" si="45"/>
        <v>0</v>
      </c>
      <c r="W290" s="253">
        <f t="shared" si="46"/>
        <v>0</v>
      </c>
      <c r="X290" s="200">
        <f t="shared" si="47"/>
        <v>0</v>
      </c>
      <c r="Y290" s="201"/>
      <c r="Z290" s="201"/>
      <c r="AA290" s="202"/>
      <c r="AB290" s="218" t="str">
        <f t="shared" si="50"/>
        <v>ok</v>
      </c>
      <c r="AC290" s="218">
        <f t="shared" si="48"/>
        <v>0</v>
      </c>
    </row>
    <row r="291" spans="1:29" ht="46.15" customHeight="1" x14ac:dyDescent="0.2">
      <c r="A291" s="9">
        <v>267</v>
      </c>
      <c r="B291" s="191"/>
      <c r="C291" s="192"/>
      <c r="D291" s="193"/>
      <c r="E291" s="193"/>
      <c r="F291" s="193"/>
      <c r="G291" s="194"/>
      <c r="H291" s="203"/>
      <c r="I291" s="195"/>
      <c r="J291" s="195"/>
      <c r="K291" s="196"/>
      <c r="L291" s="196"/>
      <c r="M291" s="197">
        <v>0</v>
      </c>
      <c r="N291" s="197">
        <v>0</v>
      </c>
      <c r="O291" s="198">
        <f t="shared" si="41"/>
        <v>0</v>
      </c>
      <c r="P291" s="199"/>
      <c r="Q291" s="199"/>
      <c r="R291" s="258">
        <f t="shared" si="42"/>
        <v>0</v>
      </c>
      <c r="S291" s="200" t="str">
        <f t="shared" si="49"/>
        <v/>
      </c>
      <c r="T291" s="219" t="str">
        <f t="shared" si="43"/>
        <v>incomplet</v>
      </c>
      <c r="U291" s="200" t="str">
        <f t="shared" si="44"/>
        <v>effectif total non renseigné</v>
      </c>
      <c r="V291" s="200">
        <f t="shared" si="45"/>
        <v>0</v>
      </c>
      <c r="W291" s="253">
        <f t="shared" si="46"/>
        <v>0</v>
      </c>
      <c r="X291" s="200">
        <f t="shared" si="47"/>
        <v>0</v>
      </c>
      <c r="Y291" s="201"/>
      <c r="Z291" s="201"/>
      <c r="AA291" s="202"/>
      <c r="AB291" s="218" t="str">
        <f t="shared" si="50"/>
        <v>ok</v>
      </c>
      <c r="AC291" s="218">
        <f t="shared" si="48"/>
        <v>0</v>
      </c>
    </row>
    <row r="292" spans="1:29" ht="46.15" customHeight="1" x14ac:dyDescent="0.2">
      <c r="A292" s="9">
        <v>268</v>
      </c>
      <c r="B292" s="191"/>
      <c r="C292" s="192"/>
      <c r="D292" s="193"/>
      <c r="E292" s="193"/>
      <c r="F292" s="193"/>
      <c r="G292" s="194"/>
      <c r="H292" s="203"/>
      <c r="I292" s="195"/>
      <c r="J292" s="195"/>
      <c r="K292" s="196"/>
      <c r="L292" s="196"/>
      <c r="M292" s="197">
        <v>0</v>
      </c>
      <c r="N292" s="197">
        <v>0</v>
      </c>
      <c r="O292" s="198">
        <f t="shared" si="41"/>
        <v>0</v>
      </c>
      <c r="P292" s="199"/>
      <c r="Q292" s="199"/>
      <c r="R292" s="258">
        <f t="shared" si="42"/>
        <v>0</v>
      </c>
      <c r="S292" s="200" t="str">
        <f t="shared" si="49"/>
        <v/>
      </c>
      <c r="T292" s="219" t="str">
        <f t="shared" si="43"/>
        <v>incomplet</v>
      </c>
      <c r="U292" s="200" t="str">
        <f t="shared" si="44"/>
        <v>effectif total non renseigné</v>
      </c>
      <c r="V292" s="200">
        <f t="shared" si="45"/>
        <v>0</v>
      </c>
      <c r="W292" s="253">
        <f t="shared" si="46"/>
        <v>0</v>
      </c>
      <c r="X292" s="200">
        <f t="shared" si="47"/>
        <v>0</v>
      </c>
      <c r="Y292" s="201"/>
      <c r="Z292" s="201"/>
      <c r="AA292" s="202"/>
      <c r="AB292" s="218" t="str">
        <f t="shared" si="50"/>
        <v>ok</v>
      </c>
      <c r="AC292" s="218">
        <f t="shared" si="48"/>
        <v>0</v>
      </c>
    </row>
    <row r="293" spans="1:29" ht="46.15" customHeight="1" x14ac:dyDescent="0.2">
      <c r="A293" s="9">
        <v>269</v>
      </c>
      <c r="B293" s="191"/>
      <c r="C293" s="192"/>
      <c r="D293" s="193"/>
      <c r="E293" s="193"/>
      <c r="F293" s="193"/>
      <c r="G293" s="194"/>
      <c r="H293" s="203"/>
      <c r="I293" s="195"/>
      <c r="J293" s="195"/>
      <c r="K293" s="196"/>
      <c r="L293" s="196"/>
      <c r="M293" s="197">
        <v>0</v>
      </c>
      <c r="N293" s="197">
        <v>0</v>
      </c>
      <c r="O293" s="198">
        <f t="shared" si="41"/>
        <v>0</v>
      </c>
      <c r="P293" s="199"/>
      <c r="Q293" s="199"/>
      <c r="R293" s="258">
        <f t="shared" si="42"/>
        <v>0</v>
      </c>
      <c r="S293" s="200" t="str">
        <f t="shared" si="49"/>
        <v/>
      </c>
      <c r="T293" s="219" t="str">
        <f t="shared" si="43"/>
        <v>incomplet</v>
      </c>
      <c r="U293" s="200" t="str">
        <f t="shared" si="44"/>
        <v>effectif total non renseigné</v>
      </c>
      <c r="V293" s="200">
        <f t="shared" si="45"/>
        <v>0</v>
      </c>
      <c r="W293" s="253">
        <f t="shared" si="46"/>
        <v>0</v>
      </c>
      <c r="X293" s="200">
        <f t="shared" si="47"/>
        <v>0</v>
      </c>
      <c r="Y293" s="201"/>
      <c r="Z293" s="201"/>
      <c r="AA293" s="202"/>
      <c r="AB293" s="218" t="str">
        <f t="shared" si="50"/>
        <v>ok</v>
      </c>
      <c r="AC293" s="218">
        <f t="shared" si="48"/>
        <v>0</v>
      </c>
    </row>
    <row r="294" spans="1:29" ht="46.15" customHeight="1" x14ac:dyDescent="0.2">
      <c r="A294" s="9">
        <v>270</v>
      </c>
      <c r="B294" s="191"/>
      <c r="C294" s="192"/>
      <c r="D294" s="193"/>
      <c r="E294" s="193"/>
      <c r="F294" s="193"/>
      <c r="G294" s="194"/>
      <c r="H294" s="203"/>
      <c r="I294" s="195"/>
      <c r="J294" s="195"/>
      <c r="K294" s="196"/>
      <c r="L294" s="196"/>
      <c r="M294" s="197">
        <v>0</v>
      </c>
      <c r="N294" s="197">
        <v>0</v>
      </c>
      <c r="O294" s="198">
        <f t="shared" si="41"/>
        <v>0</v>
      </c>
      <c r="P294" s="199"/>
      <c r="Q294" s="199"/>
      <c r="R294" s="258">
        <f t="shared" si="42"/>
        <v>0</v>
      </c>
      <c r="S294" s="200" t="str">
        <f t="shared" si="49"/>
        <v/>
      </c>
      <c r="T294" s="219" t="str">
        <f t="shared" si="43"/>
        <v>incomplet</v>
      </c>
      <c r="U294" s="200" t="str">
        <f t="shared" si="44"/>
        <v>effectif total non renseigné</v>
      </c>
      <c r="V294" s="200">
        <f t="shared" si="45"/>
        <v>0</v>
      </c>
      <c r="W294" s="253">
        <f t="shared" si="46"/>
        <v>0</v>
      </c>
      <c r="X294" s="200">
        <f t="shared" si="47"/>
        <v>0</v>
      </c>
      <c r="Y294" s="201"/>
      <c r="Z294" s="201"/>
      <c r="AA294" s="202"/>
      <c r="AB294" s="218" t="str">
        <f t="shared" si="50"/>
        <v>ok</v>
      </c>
      <c r="AC294" s="218">
        <f t="shared" si="48"/>
        <v>0</v>
      </c>
    </row>
    <row r="295" spans="1:29" ht="46.15" customHeight="1" x14ac:dyDescent="0.2">
      <c r="A295" s="9">
        <v>271</v>
      </c>
      <c r="B295" s="191"/>
      <c r="C295" s="192"/>
      <c r="D295" s="193"/>
      <c r="E295" s="193"/>
      <c r="F295" s="193"/>
      <c r="G295" s="194"/>
      <c r="H295" s="203"/>
      <c r="I295" s="195"/>
      <c r="J295" s="195"/>
      <c r="K295" s="196"/>
      <c r="L295" s="196"/>
      <c r="M295" s="197">
        <v>0</v>
      </c>
      <c r="N295" s="197">
        <v>0</v>
      </c>
      <c r="O295" s="198">
        <f t="shared" si="41"/>
        <v>0</v>
      </c>
      <c r="P295" s="199"/>
      <c r="Q295" s="199"/>
      <c r="R295" s="258">
        <f t="shared" si="42"/>
        <v>0</v>
      </c>
      <c r="S295" s="200" t="str">
        <f t="shared" si="49"/>
        <v/>
      </c>
      <c r="T295" s="219" t="str">
        <f t="shared" si="43"/>
        <v>incomplet</v>
      </c>
      <c r="U295" s="200" t="str">
        <f t="shared" si="44"/>
        <v>effectif total non renseigné</v>
      </c>
      <c r="V295" s="200">
        <f t="shared" si="45"/>
        <v>0</v>
      </c>
      <c r="W295" s="253">
        <f t="shared" si="46"/>
        <v>0</v>
      </c>
      <c r="X295" s="200">
        <f t="shared" si="47"/>
        <v>0</v>
      </c>
      <c r="Y295" s="201"/>
      <c r="Z295" s="201"/>
      <c r="AA295" s="202"/>
      <c r="AB295" s="218" t="str">
        <f t="shared" si="50"/>
        <v>ok</v>
      </c>
      <c r="AC295" s="218">
        <f t="shared" si="48"/>
        <v>0</v>
      </c>
    </row>
    <row r="296" spans="1:29" ht="46.15" customHeight="1" x14ac:dyDescent="0.2">
      <c r="A296" s="9">
        <v>272</v>
      </c>
      <c r="B296" s="191"/>
      <c r="C296" s="192"/>
      <c r="D296" s="193"/>
      <c r="E296" s="193"/>
      <c r="F296" s="193"/>
      <c r="G296" s="194"/>
      <c r="H296" s="203"/>
      <c r="I296" s="195"/>
      <c r="J296" s="195"/>
      <c r="K296" s="196"/>
      <c r="L296" s="196"/>
      <c r="M296" s="197">
        <v>0</v>
      </c>
      <c r="N296" s="197">
        <v>0</v>
      </c>
      <c r="O296" s="198">
        <f t="shared" si="41"/>
        <v>0</v>
      </c>
      <c r="P296" s="199"/>
      <c r="Q296" s="199"/>
      <c r="R296" s="258">
        <f t="shared" si="42"/>
        <v>0</v>
      </c>
      <c r="S296" s="200" t="str">
        <f t="shared" si="49"/>
        <v/>
      </c>
      <c r="T296" s="219" t="str">
        <f t="shared" si="43"/>
        <v>incomplet</v>
      </c>
      <c r="U296" s="200" t="str">
        <f t="shared" si="44"/>
        <v>effectif total non renseigné</v>
      </c>
      <c r="V296" s="200">
        <f t="shared" si="45"/>
        <v>0</v>
      </c>
      <c r="W296" s="253">
        <f t="shared" si="46"/>
        <v>0</v>
      </c>
      <c r="X296" s="200">
        <f t="shared" si="47"/>
        <v>0</v>
      </c>
      <c r="Y296" s="201"/>
      <c r="Z296" s="201"/>
      <c r="AA296" s="202"/>
      <c r="AB296" s="218" t="str">
        <f t="shared" si="50"/>
        <v>ok</v>
      </c>
      <c r="AC296" s="218">
        <f t="shared" si="48"/>
        <v>0</v>
      </c>
    </row>
    <row r="297" spans="1:29" ht="46.15" customHeight="1" x14ac:dyDescent="0.2">
      <c r="A297" s="9">
        <v>273</v>
      </c>
      <c r="B297" s="191"/>
      <c r="C297" s="192"/>
      <c r="D297" s="193"/>
      <c r="E297" s="193"/>
      <c r="F297" s="193"/>
      <c r="G297" s="194"/>
      <c r="H297" s="203"/>
      <c r="I297" s="195"/>
      <c r="J297" s="195"/>
      <c r="K297" s="196"/>
      <c r="L297" s="196"/>
      <c r="M297" s="197">
        <v>0</v>
      </c>
      <c r="N297" s="197">
        <v>0</v>
      </c>
      <c r="O297" s="198">
        <f t="shared" si="41"/>
        <v>0</v>
      </c>
      <c r="P297" s="199"/>
      <c r="Q297" s="199"/>
      <c r="R297" s="258">
        <f t="shared" si="42"/>
        <v>0</v>
      </c>
      <c r="S297" s="200" t="str">
        <f t="shared" si="49"/>
        <v/>
      </c>
      <c r="T297" s="219" t="str">
        <f t="shared" si="43"/>
        <v>incomplet</v>
      </c>
      <c r="U297" s="200" t="str">
        <f t="shared" si="44"/>
        <v>effectif total non renseigné</v>
      </c>
      <c r="V297" s="200">
        <f t="shared" si="45"/>
        <v>0</v>
      </c>
      <c r="W297" s="253">
        <f t="shared" si="46"/>
        <v>0</v>
      </c>
      <c r="X297" s="200">
        <f t="shared" si="47"/>
        <v>0</v>
      </c>
      <c r="Y297" s="201"/>
      <c r="Z297" s="201"/>
      <c r="AA297" s="202"/>
      <c r="AB297" s="218" t="str">
        <f t="shared" si="50"/>
        <v>ok</v>
      </c>
      <c r="AC297" s="218">
        <f t="shared" si="48"/>
        <v>0</v>
      </c>
    </row>
    <row r="298" spans="1:29" ht="46.15" customHeight="1" x14ac:dyDescent="0.2">
      <c r="A298" s="9">
        <v>274</v>
      </c>
      <c r="B298" s="191"/>
      <c r="C298" s="192"/>
      <c r="D298" s="193"/>
      <c r="E298" s="193"/>
      <c r="F298" s="193"/>
      <c r="G298" s="194"/>
      <c r="H298" s="203"/>
      <c r="I298" s="195"/>
      <c r="J298" s="195"/>
      <c r="K298" s="196"/>
      <c r="L298" s="196"/>
      <c r="M298" s="197">
        <v>0</v>
      </c>
      <c r="N298" s="197">
        <v>0</v>
      </c>
      <c r="O298" s="198">
        <f t="shared" si="41"/>
        <v>0</v>
      </c>
      <c r="P298" s="199"/>
      <c r="Q298" s="199"/>
      <c r="R298" s="258">
        <f t="shared" si="42"/>
        <v>0</v>
      </c>
      <c r="S298" s="200" t="str">
        <f t="shared" si="49"/>
        <v/>
      </c>
      <c r="T298" s="219" t="str">
        <f t="shared" si="43"/>
        <v>incomplet</v>
      </c>
      <c r="U298" s="200" t="str">
        <f t="shared" si="44"/>
        <v>effectif total non renseigné</v>
      </c>
      <c r="V298" s="200">
        <f t="shared" si="45"/>
        <v>0</v>
      </c>
      <c r="W298" s="253">
        <f t="shared" si="46"/>
        <v>0</v>
      </c>
      <c r="X298" s="200">
        <f t="shared" si="47"/>
        <v>0</v>
      </c>
      <c r="Y298" s="201"/>
      <c r="Z298" s="201"/>
      <c r="AA298" s="202"/>
      <c r="AB298" s="218" t="str">
        <f t="shared" si="50"/>
        <v>ok</v>
      </c>
      <c r="AC298" s="218">
        <f t="shared" si="48"/>
        <v>0</v>
      </c>
    </row>
    <row r="299" spans="1:29" ht="46.15" customHeight="1" x14ac:dyDescent="0.2">
      <c r="A299" s="9">
        <v>275</v>
      </c>
      <c r="B299" s="191"/>
      <c r="C299" s="192"/>
      <c r="D299" s="193"/>
      <c r="E299" s="193"/>
      <c r="F299" s="193"/>
      <c r="G299" s="194"/>
      <c r="H299" s="203"/>
      <c r="I299" s="195"/>
      <c r="J299" s="195"/>
      <c r="K299" s="196"/>
      <c r="L299" s="196"/>
      <c r="M299" s="197">
        <v>0</v>
      </c>
      <c r="N299" s="197">
        <v>0</v>
      </c>
      <c r="O299" s="198">
        <f t="shared" si="41"/>
        <v>0</v>
      </c>
      <c r="P299" s="199"/>
      <c r="Q299" s="199"/>
      <c r="R299" s="258">
        <f t="shared" si="42"/>
        <v>0</v>
      </c>
      <c r="S299" s="200" t="str">
        <f t="shared" si="49"/>
        <v/>
      </c>
      <c r="T299" s="219" t="str">
        <f t="shared" si="43"/>
        <v>incomplet</v>
      </c>
      <c r="U299" s="200" t="str">
        <f t="shared" si="44"/>
        <v>effectif total non renseigné</v>
      </c>
      <c r="V299" s="200">
        <f t="shared" si="45"/>
        <v>0</v>
      </c>
      <c r="W299" s="253">
        <f t="shared" si="46"/>
        <v>0</v>
      </c>
      <c r="X299" s="200">
        <f t="shared" si="47"/>
        <v>0</v>
      </c>
      <c r="Y299" s="201"/>
      <c r="Z299" s="201"/>
      <c r="AA299" s="202"/>
      <c r="AB299" s="218" t="str">
        <f t="shared" si="50"/>
        <v>ok</v>
      </c>
      <c r="AC299" s="218">
        <f t="shared" si="48"/>
        <v>0</v>
      </c>
    </row>
    <row r="300" spans="1:29" ht="46.15" customHeight="1" x14ac:dyDescent="0.2">
      <c r="A300" s="9">
        <v>276</v>
      </c>
      <c r="B300" s="191"/>
      <c r="C300" s="192"/>
      <c r="D300" s="193"/>
      <c r="E300" s="193"/>
      <c r="F300" s="193"/>
      <c r="G300" s="194"/>
      <c r="H300" s="203"/>
      <c r="I300" s="195"/>
      <c r="J300" s="195"/>
      <c r="K300" s="196"/>
      <c r="L300" s="196"/>
      <c r="M300" s="197">
        <v>0</v>
      </c>
      <c r="N300" s="197">
        <v>0</v>
      </c>
      <c r="O300" s="198">
        <f t="shared" si="41"/>
        <v>0</v>
      </c>
      <c r="P300" s="199"/>
      <c r="Q300" s="199"/>
      <c r="R300" s="258">
        <f t="shared" si="42"/>
        <v>0</v>
      </c>
      <c r="S300" s="200" t="str">
        <f t="shared" si="49"/>
        <v/>
      </c>
      <c r="T300" s="219" t="str">
        <f t="shared" si="43"/>
        <v>incomplet</v>
      </c>
      <c r="U300" s="200" t="str">
        <f t="shared" si="44"/>
        <v>effectif total non renseigné</v>
      </c>
      <c r="V300" s="200">
        <f t="shared" si="45"/>
        <v>0</v>
      </c>
      <c r="W300" s="253">
        <f t="shared" si="46"/>
        <v>0</v>
      </c>
      <c r="X300" s="200">
        <f t="shared" si="47"/>
        <v>0</v>
      </c>
      <c r="Y300" s="201"/>
      <c r="Z300" s="201"/>
      <c r="AA300" s="202"/>
      <c r="AB300" s="218" t="str">
        <f t="shared" si="50"/>
        <v>ok</v>
      </c>
      <c r="AC300" s="218">
        <f t="shared" si="48"/>
        <v>0</v>
      </c>
    </row>
    <row r="301" spans="1:29" ht="46.15" customHeight="1" x14ac:dyDescent="0.2">
      <c r="A301" s="9">
        <v>277</v>
      </c>
      <c r="B301" s="191"/>
      <c r="C301" s="192"/>
      <c r="D301" s="193"/>
      <c r="E301" s="193"/>
      <c r="F301" s="193"/>
      <c r="G301" s="194"/>
      <c r="H301" s="203"/>
      <c r="I301" s="195"/>
      <c r="J301" s="195"/>
      <c r="K301" s="196"/>
      <c r="L301" s="196"/>
      <c r="M301" s="197">
        <v>0</v>
      </c>
      <c r="N301" s="197">
        <v>0</v>
      </c>
      <c r="O301" s="198">
        <f t="shared" si="41"/>
        <v>0</v>
      </c>
      <c r="P301" s="199"/>
      <c r="Q301" s="199"/>
      <c r="R301" s="258">
        <f t="shared" si="42"/>
        <v>0</v>
      </c>
      <c r="S301" s="200" t="str">
        <f t="shared" si="49"/>
        <v/>
      </c>
      <c r="T301" s="219" t="str">
        <f t="shared" si="43"/>
        <v>incomplet</v>
      </c>
      <c r="U301" s="200" t="str">
        <f t="shared" si="44"/>
        <v>effectif total non renseigné</v>
      </c>
      <c r="V301" s="200">
        <f t="shared" si="45"/>
        <v>0</v>
      </c>
      <c r="W301" s="253">
        <f t="shared" si="46"/>
        <v>0</v>
      </c>
      <c r="X301" s="200">
        <f t="shared" si="47"/>
        <v>0</v>
      </c>
      <c r="Y301" s="201"/>
      <c r="Z301" s="201"/>
      <c r="AA301" s="202"/>
      <c r="AB301" s="218" t="str">
        <f t="shared" si="50"/>
        <v>ok</v>
      </c>
      <c r="AC301" s="218">
        <f t="shared" si="48"/>
        <v>0</v>
      </c>
    </row>
    <row r="302" spans="1:29" ht="46.15" customHeight="1" x14ac:dyDescent="0.2">
      <c r="A302" s="9">
        <v>278</v>
      </c>
      <c r="B302" s="191"/>
      <c r="C302" s="192"/>
      <c r="D302" s="193"/>
      <c r="E302" s="193"/>
      <c r="F302" s="193"/>
      <c r="G302" s="194"/>
      <c r="H302" s="203"/>
      <c r="I302" s="195"/>
      <c r="J302" s="195"/>
      <c r="K302" s="196"/>
      <c r="L302" s="196"/>
      <c r="M302" s="197">
        <v>0</v>
      </c>
      <c r="N302" s="197">
        <v>0</v>
      </c>
      <c r="O302" s="198">
        <f t="shared" si="41"/>
        <v>0</v>
      </c>
      <c r="P302" s="199"/>
      <c r="Q302" s="199"/>
      <c r="R302" s="258">
        <f t="shared" si="42"/>
        <v>0</v>
      </c>
      <c r="S302" s="200" t="str">
        <f t="shared" si="49"/>
        <v/>
      </c>
      <c r="T302" s="219" t="str">
        <f t="shared" si="43"/>
        <v>incomplet</v>
      </c>
      <c r="U302" s="200" t="str">
        <f t="shared" si="44"/>
        <v>effectif total non renseigné</v>
      </c>
      <c r="V302" s="200">
        <f t="shared" si="45"/>
        <v>0</v>
      </c>
      <c r="W302" s="253">
        <f t="shared" si="46"/>
        <v>0</v>
      </c>
      <c r="X302" s="200">
        <f t="shared" si="47"/>
        <v>0</v>
      </c>
      <c r="Y302" s="201"/>
      <c r="Z302" s="201"/>
      <c r="AA302" s="202"/>
      <c r="AB302" s="218" t="str">
        <f t="shared" si="50"/>
        <v>ok</v>
      </c>
      <c r="AC302" s="218">
        <f t="shared" si="48"/>
        <v>0</v>
      </c>
    </row>
    <row r="303" spans="1:29" ht="46.15" customHeight="1" x14ac:dyDescent="0.2">
      <c r="A303" s="9">
        <v>279</v>
      </c>
      <c r="B303" s="191"/>
      <c r="C303" s="192"/>
      <c r="D303" s="193"/>
      <c r="E303" s="193"/>
      <c r="F303" s="193"/>
      <c r="G303" s="194"/>
      <c r="H303" s="203"/>
      <c r="I303" s="195"/>
      <c r="J303" s="195"/>
      <c r="K303" s="196"/>
      <c r="L303" s="196"/>
      <c r="M303" s="197">
        <v>0</v>
      </c>
      <c r="N303" s="197">
        <v>0</v>
      </c>
      <c r="O303" s="198">
        <f t="shared" si="41"/>
        <v>0</v>
      </c>
      <c r="P303" s="199"/>
      <c r="Q303" s="199"/>
      <c r="R303" s="258">
        <f t="shared" si="42"/>
        <v>0</v>
      </c>
      <c r="S303" s="200" t="str">
        <f t="shared" si="49"/>
        <v/>
      </c>
      <c r="T303" s="219" t="str">
        <f t="shared" si="43"/>
        <v>incomplet</v>
      </c>
      <c r="U303" s="200" t="str">
        <f t="shared" si="44"/>
        <v>effectif total non renseigné</v>
      </c>
      <c r="V303" s="200">
        <f t="shared" si="45"/>
        <v>0</v>
      </c>
      <c r="W303" s="253">
        <f t="shared" si="46"/>
        <v>0</v>
      </c>
      <c r="X303" s="200">
        <f t="shared" si="47"/>
        <v>0</v>
      </c>
      <c r="Y303" s="201"/>
      <c r="Z303" s="201"/>
      <c r="AA303" s="202"/>
      <c r="AB303" s="218" t="str">
        <f t="shared" si="50"/>
        <v>ok</v>
      </c>
      <c r="AC303" s="218">
        <f t="shared" si="48"/>
        <v>0</v>
      </c>
    </row>
    <row r="304" spans="1:29" ht="46.15" customHeight="1" x14ac:dyDescent="0.2">
      <c r="A304" s="9">
        <v>280</v>
      </c>
      <c r="B304" s="191"/>
      <c r="C304" s="192"/>
      <c r="D304" s="193"/>
      <c r="E304" s="193"/>
      <c r="F304" s="193"/>
      <c r="G304" s="194"/>
      <c r="H304" s="203"/>
      <c r="I304" s="195"/>
      <c r="J304" s="195"/>
      <c r="K304" s="196"/>
      <c r="L304" s="196"/>
      <c r="M304" s="197">
        <v>0</v>
      </c>
      <c r="N304" s="197">
        <v>0</v>
      </c>
      <c r="O304" s="198">
        <f t="shared" si="41"/>
        <v>0</v>
      </c>
      <c r="P304" s="199"/>
      <c r="Q304" s="199"/>
      <c r="R304" s="258">
        <f t="shared" si="42"/>
        <v>0</v>
      </c>
      <c r="S304" s="200" t="str">
        <f t="shared" si="49"/>
        <v/>
      </c>
      <c r="T304" s="219" t="str">
        <f t="shared" si="43"/>
        <v>incomplet</v>
      </c>
      <c r="U304" s="200" t="str">
        <f t="shared" si="44"/>
        <v>effectif total non renseigné</v>
      </c>
      <c r="V304" s="200">
        <f t="shared" si="45"/>
        <v>0</v>
      </c>
      <c r="W304" s="253">
        <f t="shared" si="46"/>
        <v>0</v>
      </c>
      <c r="X304" s="200">
        <f t="shared" si="47"/>
        <v>0</v>
      </c>
      <c r="Y304" s="201"/>
      <c r="Z304" s="201"/>
      <c r="AA304" s="202"/>
      <c r="AB304" s="218" t="str">
        <f t="shared" si="50"/>
        <v>ok</v>
      </c>
      <c r="AC304" s="218">
        <f t="shared" si="48"/>
        <v>0</v>
      </c>
    </row>
    <row r="305" spans="1:29" ht="46.15" customHeight="1" x14ac:dyDescent="0.2">
      <c r="A305" s="9">
        <v>281</v>
      </c>
      <c r="B305" s="191"/>
      <c r="C305" s="192"/>
      <c r="D305" s="193"/>
      <c r="E305" s="193"/>
      <c r="F305" s="193"/>
      <c r="G305" s="194"/>
      <c r="H305" s="203"/>
      <c r="I305" s="195"/>
      <c r="J305" s="195"/>
      <c r="K305" s="196"/>
      <c r="L305" s="196"/>
      <c r="M305" s="197">
        <v>0</v>
      </c>
      <c r="N305" s="197">
        <v>0</v>
      </c>
      <c r="O305" s="198">
        <f t="shared" si="41"/>
        <v>0</v>
      </c>
      <c r="P305" s="199"/>
      <c r="Q305" s="199"/>
      <c r="R305" s="258">
        <f t="shared" si="42"/>
        <v>0</v>
      </c>
      <c r="S305" s="200" t="str">
        <f t="shared" si="49"/>
        <v/>
      </c>
      <c r="T305" s="219" t="str">
        <f t="shared" si="43"/>
        <v>incomplet</v>
      </c>
      <c r="U305" s="200" t="str">
        <f t="shared" si="44"/>
        <v>effectif total non renseigné</v>
      </c>
      <c r="V305" s="200">
        <f t="shared" si="45"/>
        <v>0</v>
      </c>
      <c r="W305" s="253">
        <f t="shared" si="46"/>
        <v>0</v>
      </c>
      <c r="X305" s="200">
        <f t="shared" si="47"/>
        <v>0</v>
      </c>
      <c r="Y305" s="201"/>
      <c r="Z305" s="201"/>
      <c r="AA305" s="202"/>
      <c r="AB305" s="218" t="str">
        <f t="shared" si="50"/>
        <v>ok</v>
      </c>
      <c r="AC305" s="218">
        <f t="shared" si="48"/>
        <v>0</v>
      </c>
    </row>
    <row r="306" spans="1:29" ht="46.15" customHeight="1" x14ac:dyDescent="0.2">
      <c r="A306" s="9">
        <v>282</v>
      </c>
      <c r="B306" s="191"/>
      <c r="C306" s="192"/>
      <c r="D306" s="193"/>
      <c r="E306" s="193"/>
      <c r="F306" s="193"/>
      <c r="G306" s="194"/>
      <c r="H306" s="203"/>
      <c r="I306" s="195"/>
      <c r="J306" s="195"/>
      <c r="K306" s="196"/>
      <c r="L306" s="196"/>
      <c r="M306" s="197">
        <v>0</v>
      </c>
      <c r="N306" s="197">
        <v>0</v>
      </c>
      <c r="O306" s="198">
        <f t="shared" si="41"/>
        <v>0</v>
      </c>
      <c r="P306" s="199"/>
      <c r="Q306" s="199"/>
      <c r="R306" s="258">
        <f t="shared" si="42"/>
        <v>0</v>
      </c>
      <c r="S306" s="200" t="str">
        <f t="shared" si="49"/>
        <v/>
      </c>
      <c r="T306" s="219" t="str">
        <f t="shared" si="43"/>
        <v>incomplet</v>
      </c>
      <c r="U306" s="200" t="str">
        <f t="shared" si="44"/>
        <v>effectif total non renseigné</v>
      </c>
      <c r="V306" s="200">
        <f t="shared" si="45"/>
        <v>0</v>
      </c>
      <c r="W306" s="253">
        <f t="shared" si="46"/>
        <v>0</v>
      </c>
      <c r="X306" s="200">
        <f t="shared" si="47"/>
        <v>0</v>
      </c>
      <c r="Y306" s="201"/>
      <c r="Z306" s="201"/>
      <c r="AA306" s="202"/>
      <c r="AB306" s="218" t="str">
        <f t="shared" si="50"/>
        <v>ok</v>
      </c>
      <c r="AC306" s="218">
        <f t="shared" si="48"/>
        <v>0</v>
      </c>
    </row>
    <row r="307" spans="1:29" ht="46.15" customHeight="1" x14ac:dyDescent="0.2">
      <c r="A307" s="9">
        <v>283</v>
      </c>
      <c r="B307" s="191"/>
      <c r="C307" s="192"/>
      <c r="D307" s="193"/>
      <c r="E307" s="193"/>
      <c r="F307" s="193"/>
      <c r="G307" s="194"/>
      <c r="H307" s="203"/>
      <c r="I307" s="195"/>
      <c r="J307" s="195"/>
      <c r="K307" s="196"/>
      <c r="L307" s="196"/>
      <c r="M307" s="197">
        <v>0</v>
      </c>
      <c r="N307" s="197">
        <v>0</v>
      </c>
      <c r="O307" s="198">
        <f t="shared" si="41"/>
        <v>0</v>
      </c>
      <c r="P307" s="199"/>
      <c r="Q307" s="199"/>
      <c r="R307" s="258">
        <f t="shared" si="42"/>
        <v>0</v>
      </c>
      <c r="S307" s="200" t="str">
        <f t="shared" si="49"/>
        <v/>
      </c>
      <c r="T307" s="219" t="str">
        <f t="shared" si="43"/>
        <v>incomplet</v>
      </c>
      <c r="U307" s="200" t="str">
        <f t="shared" si="44"/>
        <v>effectif total non renseigné</v>
      </c>
      <c r="V307" s="200">
        <f t="shared" si="45"/>
        <v>0</v>
      </c>
      <c r="W307" s="253">
        <f t="shared" si="46"/>
        <v>0</v>
      </c>
      <c r="X307" s="200">
        <f t="shared" si="47"/>
        <v>0</v>
      </c>
      <c r="Y307" s="201"/>
      <c r="Z307" s="201"/>
      <c r="AA307" s="202"/>
      <c r="AB307" s="218" t="str">
        <f t="shared" si="50"/>
        <v>ok</v>
      </c>
      <c r="AC307" s="218">
        <f t="shared" si="48"/>
        <v>0</v>
      </c>
    </row>
    <row r="308" spans="1:29" ht="46.15" customHeight="1" x14ac:dyDescent="0.2">
      <c r="A308" s="9">
        <v>284</v>
      </c>
      <c r="B308" s="191"/>
      <c r="C308" s="192"/>
      <c r="D308" s="193"/>
      <c r="E308" s="193"/>
      <c r="F308" s="193"/>
      <c r="G308" s="194"/>
      <c r="H308" s="203"/>
      <c r="I308" s="195"/>
      <c r="J308" s="195"/>
      <c r="K308" s="196"/>
      <c r="L308" s="196"/>
      <c r="M308" s="197">
        <v>0</v>
      </c>
      <c r="N308" s="197">
        <v>0</v>
      </c>
      <c r="O308" s="198">
        <f t="shared" si="41"/>
        <v>0</v>
      </c>
      <c r="P308" s="199"/>
      <c r="Q308" s="199"/>
      <c r="R308" s="258">
        <f t="shared" si="42"/>
        <v>0</v>
      </c>
      <c r="S308" s="200" t="str">
        <f t="shared" si="49"/>
        <v/>
      </c>
      <c r="T308" s="219" t="str">
        <f t="shared" si="43"/>
        <v>incomplet</v>
      </c>
      <c r="U308" s="200" t="str">
        <f t="shared" si="44"/>
        <v>effectif total non renseigné</v>
      </c>
      <c r="V308" s="200">
        <f t="shared" si="45"/>
        <v>0</v>
      </c>
      <c r="W308" s="253">
        <f t="shared" si="46"/>
        <v>0</v>
      </c>
      <c r="X308" s="200">
        <f t="shared" si="47"/>
        <v>0</v>
      </c>
      <c r="Y308" s="201"/>
      <c r="Z308" s="201"/>
      <c r="AA308" s="202"/>
      <c r="AB308" s="218" t="str">
        <f t="shared" si="50"/>
        <v>ok</v>
      </c>
      <c r="AC308" s="218">
        <f t="shared" si="48"/>
        <v>0</v>
      </c>
    </row>
    <row r="309" spans="1:29" ht="46.15" customHeight="1" x14ac:dyDescent="0.2">
      <c r="A309" s="9">
        <v>285</v>
      </c>
      <c r="B309" s="191"/>
      <c r="C309" s="192"/>
      <c r="D309" s="193"/>
      <c r="E309" s="193"/>
      <c r="F309" s="193"/>
      <c r="G309" s="194"/>
      <c r="H309" s="203"/>
      <c r="I309" s="195"/>
      <c r="J309" s="195"/>
      <c r="K309" s="196"/>
      <c r="L309" s="196"/>
      <c r="M309" s="197">
        <v>0</v>
      </c>
      <c r="N309" s="197">
        <v>0</v>
      </c>
      <c r="O309" s="198">
        <f t="shared" si="41"/>
        <v>0</v>
      </c>
      <c r="P309" s="199"/>
      <c r="Q309" s="199"/>
      <c r="R309" s="258">
        <f t="shared" si="42"/>
        <v>0</v>
      </c>
      <c r="S309" s="200" t="str">
        <f t="shared" si="49"/>
        <v/>
      </c>
      <c r="T309" s="219" t="str">
        <f t="shared" si="43"/>
        <v>incomplet</v>
      </c>
      <c r="U309" s="200" t="str">
        <f t="shared" si="44"/>
        <v>effectif total non renseigné</v>
      </c>
      <c r="V309" s="200">
        <f t="shared" si="45"/>
        <v>0</v>
      </c>
      <c r="W309" s="253">
        <f t="shared" si="46"/>
        <v>0</v>
      </c>
      <c r="X309" s="200">
        <f t="shared" si="47"/>
        <v>0</v>
      </c>
      <c r="Y309" s="201"/>
      <c r="Z309" s="201"/>
      <c r="AA309" s="202"/>
      <c r="AB309" s="218" t="str">
        <f t="shared" si="50"/>
        <v>ok</v>
      </c>
      <c r="AC309" s="218">
        <f t="shared" si="48"/>
        <v>0</v>
      </c>
    </row>
    <row r="310" spans="1:29" ht="46.15" customHeight="1" x14ac:dyDescent="0.2">
      <c r="A310" s="9">
        <v>286</v>
      </c>
      <c r="B310" s="191"/>
      <c r="C310" s="192"/>
      <c r="D310" s="193"/>
      <c r="E310" s="193"/>
      <c r="F310" s="193"/>
      <c r="G310" s="194"/>
      <c r="H310" s="203"/>
      <c r="I310" s="195"/>
      <c r="J310" s="195"/>
      <c r="K310" s="196"/>
      <c r="L310" s="196"/>
      <c r="M310" s="197">
        <v>0</v>
      </c>
      <c r="N310" s="197">
        <v>0</v>
      </c>
      <c r="O310" s="198">
        <f t="shared" si="41"/>
        <v>0</v>
      </c>
      <c r="P310" s="199"/>
      <c r="Q310" s="199"/>
      <c r="R310" s="258">
        <f t="shared" si="42"/>
        <v>0</v>
      </c>
      <c r="S310" s="200" t="str">
        <f t="shared" si="49"/>
        <v/>
      </c>
      <c r="T310" s="219" t="str">
        <f t="shared" si="43"/>
        <v>incomplet</v>
      </c>
      <c r="U310" s="200" t="str">
        <f t="shared" si="44"/>
        <v>effectif total non renseigné</v>
      </c>
      <c r="V310" s="200">
        <f t="shared" si="45"/>
        <v>0</v>
      </c>
      <c r="W310" s="253">
        <f t="shared" si="46"/>
        <v>0</v>
      </c>
      <c r="X310" s="200">
        <f t="shared" si="47"/>
        <v>0</v>
      </c>
      <c r="Y310" s="201"/>
      <c r="Z310" s="201"/>
      <c r="AA310" s="202"/>
      <c r="AB310" s="218" t="str">
        <f t="shared" si="50"/>
        <v>ok</v>
      </c>
      <c r="AC310" s="218">
        <f t="shared" si="48"/>
        <v>0</v>
      </c>
    </row>
    <row r="311" spans="1:29" ht="46.15" customHeight="1" x14ac:dyDescent="0.2">
      <c r="A311" s="9">
        <v>287</v>
      </c>
      <c r="B311" s="191"/>
      <c r="C311" s="192"/>
      <c r="D311" s="193"/>
      <c r="E311" s="193"/>
      <c r="F311" s="193"/>
      <c r="G311" s="194"/>
      <c r="H311" s="203"/>
      <c r="I311" s="195"/>
      <c r="J311" s="195"/>
      <c r="K311" s="196"/>
      <c r="L311" s="196"/>
      <c r="M311" s="197">
        <v>0</v>
      </c>
      <c r="N311" s="197">
        <v>0</v>
      </c>
      <c r="O311" s="198">
        <f t="shared" si="41"/>
        <v>0</v>
      </c>
      <c r="P311" s="199"/>
      <c r="Q311" s="199"/>
      <c r="R311" s="258">
        <f t="shared" si="42"/>
        <v>0</v>
      </c>
      <c r="S311" s="200" t="str">
        <f t="shared" si="49"/>
        <v/>
      </c>
      <c r="T311" s="219" t="str">
        <f t="shared" si="43"/>
        <v>incomplet</v>
      </c>
      <c r="U311" s="200" t="str">
        <f t="shared" si="44"/>
        <v>effectif total non renseigné</v>
      </c>
      <c r="V311" s="200">
        <f t="shared" si="45"/>
        <v>0</v>
      </c>
      <c r="W311" s="253">
        <f t="shared" si="46"/>
        <v>0</v>
      </c>
      <c r="X311" s="200">
        <f t="shared" si="47"/>
        <v>0</v>
      </c>
      <c r="Y311" s="201"/>
      <c r="Z311" s="201"/>
      <c r="AA311" s="202"/>
      <c r="AB311" s="218" t="str">
        <f t="shared" si="50"/>
        <v>ok</v>
      </c>
      <c r="AC311" s="218">
        <f t="shared" si="48"/>
        <v>0</v>
      </c>
    </row>
    <row r="312" spans="1:29" ht="46.15" customHeight="1" x14ac:dyDescent="0.2">
      <c r="A312" s="9">
        <v>288</v>
      </c>
      <c r="B312" s="191"/>
      <c r="C312" s="192"/>
      <c r="D312" s="193"/>
      <c r="E312" s="193"/>
      <c r="F312" s="193"/>
      <c r="G312" s="194"/>
      <c r="H312" s="203"/>
      <c r="I312" s="195"/>
      <c r="J312" s="195"/>
      <c r="K312" s="196"/>
      <c r="L312" s="196"/>
      <c r="M312" s="197">
        <v>0</v>
      </c>
      <c r="N312" s="197">
        <v>0</v>
      </c>
      <c r="O312" s="198">
        <f t="shared" si="41"/>
        <v>0</v>
      </c>
      <c r="P312" s="199"/>
      <c r="Q312" s="199"/>
      <c r="R312" s="258">
        <f t="shared" si="42"/>
        <v>0</v>
      </c>
      <c r="S312" s="200" t="str">
        <f t="shared" si="49"/>
        <v/>
      </c>
      <c r="T312" s="219" t="str">
        <f t="shared" si="43"/>
        <v>incomplet</v>
      </c>
      <c r="U312" s="200" t="str">
        <f t="shared" si="44"/>
        <v>effectif total non renseigné</v>
      </c>
      <c r="V312" s="200">
        <f t="shared" si="45"/>
        <v>0</v>
      </c>
      <c r="W312" s="253">
        <f t="shared" si="46"/>
        <v>0</v>
      </c>
      <c r="X312" s="200">
        <f t="shared" si="47"/>
        <v>0</v>
      </c>
      <c r="Y312" s="201"/>
      <c r="Z312" s="201"/>
      <c r="AA312" s="202"/>
      <c r="AB312" s="218" t="str">
        <f t="shared" si="50"/>
        <v>ok</v>
      </c>
      <c r="AC312" s="218">
        <f t="shared" si="48"/>
        <v>0</v>
      </c>
    </row>
    <row r="313" spans="1:29" ht="46.15" customHeight="1" x14ac:dyDescent="0.2">
      <c r="A313" s="9">
        <v>289</v>
      </c>
      <c r="B313" s="191"/>
      <c r="C313" s="192"/>
      <c r="D313" s="193"/>
      <c r="E313" s="193"/>
      <c r="F313" s="193"/>
      <c r="G313" s="194"/>
      <c r="H313" s="203"/>
      <c r="I313" s="195"/>
      <c r="J313" s="195"/>
      <c r="K313" s="196"/>
      <c r="L313" s="196"/>
      <c r="M313" s="197">
        <v>0</v>
      </c>
      <c r="N313" s="197">
        <v>0</v>
      </c>
      <c r="O313" s="198">
        <f t="shared" si="41"/>
        <v>0</v>
      </c>
      <c r="P313" s="199"/>
      <c r="Q313" s="199"/>
      <c r="R313" s="258">
        <f t="shared" si="42"/>
        <v>0</v>
      </c>
      <c r="S313" s="200" t="str">
        <f t="shared" si="49"/>
        <v/>
      </c>
      <c r="T313" s="219" t="str">
        <f t="shared" si="43"/>
        <v>incomplet</v>
      </c>
      <c r="U313" s="200" t="str">
        <f t="shared" si="44"/>
        <v>effectif total non renseigné</v>
      </c>
      <c r="V313" s="200">
        <f t="shared" si="45"/>
        <v>0</v>
      </c>
      <c r="W313" s="253">
        <f t="shared" si="46"/>
        <v>0</v>
      </c>
      <c r="X313" s="200">
        <f t="shared" si="47"/>
        <v>0</v>
      </c>
      <c r="Y313" s="201"/>
      <c r="Z313" s="201"/>
      <c r="AA313" s="202"/>
      <c r="AB313" s="218" t="str">
        <f t="shared" si="50"/>
        <v>ok</v>
      </c>
      <c r="AC313" s="218">
        <f t="shared" si="48"/>
        <v>0</v>
      </c>
    </row>
    <row r="314" spans="1:29" ht="46.15" customHeight="1" x14ac:dyDescent="0.2">
      <c r="A314" s="9">
        <v>290</v>
      </c>
      <c r="B314" s="191"/>
      <c r="C314" s="192"/>
      <c r="D314" s="193"/>
      <c r="E314" s="193"/>
      <c r="F314" s="193"/>
      <c r="G314" s="194"/>
      <c r="H314" s="203"/>
      <c r="I314" s="195"/>
      <c r="J314" s="195"/>
      <c r="K314" s="196"/>
      <c r="L314" s="196"/>
      <c r="M314" s="197">
        <v>0</v>
      </c>
      <c r="N314" s="197">
        <v>0</v>
      </c>
      <c r="O314" s="198">
        <f t="shared" si="41"/>
        <v>0</v>
      </c>
      <c r="P314" s="199"/>
      <c r="Q314" s="199"/>
      <c r="R314" s="258">
        <f t="shared" si="42"/>
        <v>0</v>
      </c>
      <c r="S314" s="200" t="str">
        <f t="shared" si="49"/>
        <v/>
      </c>
      <c r="T314" s="219" t="str">
        <f t="shared" si="43"/>
        <v>incomplet</v>
      </c>
      <c r="U314" s="200" t="str">
        <f t="shared" si="44"/>
        <v>effectif total non renseigné</v>
      </c>
      <c r="V314" s="200">
        <f t="shared" si="45"/>
        <v>0</v>
      </c>
      <c r="W314" s="253">
        <f t="shared" si="46"/>
        <v>0</v>
      </c>
      <c r="X314" s="200">
        <f t="shared" si="47"/>
        <v>0</v>
      </c>
      <c r="Y314" s="201"/>
      <c r="Z314" s="201"/>
      <c r="AA314" s="202"/>
      <c r="AB314" s="218" t="str">
        <f t="shared" si="50"/>
        <v>ok</v>
      </c>
      <c r="AC314" s="218">
        <f t="shared" si="48"/>
        <v>0</v>
      </c>
    </row>
    <row r="315" spans="1:29" ht="46.15" customHeight="1" x14ac:dyDescent="0.2">
      <c r="A315" s="9">
        <v>291</v>
      </c>
      <c r="B315" s="191"/>
      <c r="C315" s="192"/>
      <c r="D315" s="193"/>
      <c r="E315" s="193"/>
      <c r="F315" s="193"/>
      <c r="G315" s="194"/>
      <c r="H315" s="203"/>
      <c r="I315" s="195"/>
      <c r="J315" s="195"/>
      <c r="K315" s="196"/>
      <c r="L315" s="196"/>
      <c r="M315" s="197">
        <v>0</v>
      </c>
      <c r="N315" s="197">
        <v>0</v>
      </c>
      <c r="O315" s="198">
        <f t="shared" si="41"/>
        <v>0</v>
      </c>
      <c r="P315" s="199"/>
      <c r="Q315" s="199"/>
      <c r="R315" s="258">
        <f t="shared" si="42"/>
        <v>0</v>
      </c>
      <c r="S315" s="200" t="str">
        <f t="shared" si="49"/>
        <v/>
      </c>
      <c r="T315" s="219" t="str">
        <f t="shared" si="43"/>
        <v>incomplet</v>
      </c>
      <c r="U315" s="200" t="str">
        <f t="shared" si="44"/>
        <v>effectif total non renseigné</v>
      </c>
      <c r="V315" s="200">
        <f t="shared" si="45"/>
        <v>0</v>
      </c>
      <c r="W315" s="253">
        <f t="shared" si="46"/>
        <v>0</v>
      </c>
      <c r="X315" s="200">
        <f t="shared" si="47"/>
        <v>0</v>
      </c>
      <c r="Y315" s="201"/>
      <c r="Z315" s="201"/>
      <c r="AA315" s="202"/>
      <c r="AB315" s="218" t="str">
        <f t="shared" si="50"/>
        <v>ok</v>
      </c>
      <c r="AC315" s="218">
        <f t="shared" si="48"/>
        <v>0</v>
      </c>
    </row>
    <row r="316" spans="1:29" ht="46.15" customHeight="1" x14ac:dyDescent="0.2">
      <c r="A316" s="9">
        <v>292</v>
      </c>
      <c r="B316" s="191"/>
      <c r="C316" s="192"/>
      <c r="D316" s="193"/>
      <c r="E316" s="193"/>
      <c r="F316" s="193"/>
      <c r="G316" s="194"/>
      <c r="H316" s="203"/>
      <c r="I316" s="195"/>
      <c r="J316" s="195"/>
      <c r="K316" s="196"/>
      <c r="L316" s="196"/>
      <c r="M316" s="197">
        <v>0</v>
      </c>
      <c r="N316" s="197">
        <v>0</v>
      </c>
      <c r="O316" s="198">
        <f t="shared" si="41"/>
        <v>0</v>
      </c>
      <c r="P316" s="199"/>
      <c r="Q316" s="199"/>
      <c r="R316" s="258">
        <f t="shared" si="42"/>
        <v>0</v>
      </c>
      <c r="S316" s="200" t="str">
        <f t="shared" si="49"/>
        <v/>
      </c>
      <c r="T316" s="219" t="str">
        <f t="shared" si="43"/>
        <v>incomplet</v>
      </c>
      <c r="U316" s="200" t="str">
        <f t="shared" si="44"/>
        <v>effectif total non renseigné</v>
      </c>
      <c r="V316" s="200">
        <f t="shared" si="45"/>
        <v>0</v>
      </c>
      <c r="W316" s="253">
        <f t="shared" si="46"/>
        <v>0</v>
      </c>
      <c r="X316" s="200">
        <f t="shared" si="47"/>
        <v>0</v>
      </c>
      <c r="Y316" s="201"/>
      <c r="Z316" s="201"/>
      <c r="AA316" s="202"/>
      <c r="AB316" s="218" t="str">
        <f t="shared" si="50"/>
        <v>ok</v>
      </c>
      <c r="AC316" s="218">
        <f t="shared" si="48"/>
        <v>0</v>
      </c>
    </row>
    <row r="317" spans="1:29" ht="46.15" customHeight="1" x14ac:dyDescent="0.2">
      <c r="A317" s="9">
        <v>293</v>
      </c>
      <c r="B317" s="191"/>
      <c r="C317" s="192"/>
      <c r="D317" s="193"/>
      <c r="E317" s="193"/>
      <c r="F317" s="193"/>
      <c r="G317" s="194"/>
      <c r="H317" s="203"/>
      <c r="I317" s="195"/>
      <c r="J317" s="195"/>
      <c r="K317" s="196"/>
      <c r="L317" s="196"/>
      <c r="M317" s="197">
        <v>0</v>
      </c>
      <c r="N317" s="197">
        <v>0</v>
      </c>
      <c r="O317" s="198">
        <f t="shared" si="41"/>
        <v>0</v>
      </c>
      <c r="P317" s="199"/>
      <c r="Q317" s="199"/>
      <c r="R317" s="258">
        <f t="shared" si="42"/>
        <v>0</v>
      </c>
      <c r="S317" s="200" t="str">
        <f t="shared" si="49"/>
        <v/>
      </c>
      <c r="T317" s="219" t="str">
        <f t="shared" si="43"/>
        <v>incomplet</v>
      </c>
      <c r="U317" s="200" t="str">
        <f t="shared" si="44"/>
        <v>effectif total non renseigné</v>
      </c>
      <c r="V317" s="200">
        <f t="shared" si="45"/>
        <v>0</v>
      </c>
      <c r="W317" s="253">
        <f t="shared" si="46"/>
        <v>0</v>
      </c>
      <c r="X317" s="200">
        <f t="shared" si="47"/>
        <v>0</v>
      </c>
      <c r="Y317" s="201"/>
      <c r="Z317" s="201"/>
      <c r="AA317" s="202"/>
      <c r="AB317" s="218" t="str">
        <f t="shared" si="50"/>
        <v>ok</v>
      </c>
      <c r="AC317" s="218">
        <f t="shared" si="48"/>
        <v>0</v>
      </c>
    </row>
    <row r="318" spans="1:29" ht="46.15" customHeight="1" x14ac:dyDescent="0.2">
      <c r="A318" s="9">
        <v>294</v>
      </c>
      <c r="B318" s="191"/>
      <c r="C318" s="192"/>
      <c r="D318" s="193"/>
      <c r="E318" s="193"/>
      <c r="F318" s="193"/>
      <c r="G318" s="194"/>
      <c r="H318" s="203"/>
      <c r="I318" s="195"/>
      <c r="J318" s="195"/>
      <c r="K318" s="196"/>
      <c r="L318" s="196"/>
      <c r="M318" s="197">
        <v>0</v>
      </c>
      <c r="N318" s="197">
        <v>0</v>
      </c>
      <c r="O318" s="198">
        <f t="shared" si="41"/>
        <v>0</v>
      </c>
      <c r="P318" s="199"/>
      <c r="Q318" s="199"/>
      <c r="R318" s="258">
        <f t="shared" si="42"/>
        <v>0</v>
      </c>
      <c r="S318" s="200" t="str">
        <f t="shared" si="49"/>
        <v/>
      </c>
      <c r="T318" s="219" t="str">
        <f t="shared" si="43"/>
        <v>incomplet</v>
      </c>
      <c r="U318" s="200" t="str">
        <f t="shared" si="44"/>
        <v>effectif total non renseigné</v>
      </c>
      <c r="V318" s="200">
        <f t="shared" si="45"/>
        <v>0</v>
      </c>
      <c r="W318" s="253">
        <f t="shared" si="46"/>
        <v>0</v>
      </c>
      <c r="X318" s="200">
        <f t="shared" si="47"/>
        <v>0</v>
      </c>
      <c r="Y318" s="201"/>
      <c r="Z318" s="201"/>
      <c r="AA318" s="202"/>
      <c r="AB318" s="218" t="str">
        <f t="shared" si="50"/>
        <v>ok</v>
      </c>
      <c r="AC318" s="218">
        <f t="shared" si="48"/>
        <v>0</v>
      </c>
    </row>
    <row r="319" spans="1:29" ht="46.15" customHeight="1" x14ac:dyDescent="0.2">
      <c r="A319" s="9">
        <v>295</v>
      </c>
      <c r="B319" s="191"/>
      <c r="C319" s="192"/>
      <c r="D319" s="193"/>
      <c r="E319" s="193"/>
      <c r="F319" s="193"/>
      <c r="G319" s="194"/>
      <c r="H319" s="203"/>
      <c r="I319" s="195"/>
      <c r="J319" s="195"/>
      <c r="K319" s="196"/>
      <c r="L319" s="196"/>
      <c r="M319" s="197">
        <v>0</v>
      </c>
      <c r="N319" s="197">
        <v>0</v>
      </c>
      <c r="O319" s="198">
        <f t="shared" si="41"/>
        <v>0</v>
      </c>
      <c r="P319" s="199"/>
      <c r="Q319" s="199"/>
      <c r="R319" s="258">
        <f t="shared" si="42"/>
        <v>0</v>
      </c>
      <c r="S319" s="200" t="str">
        <f t="shared" si="49"/>
        <v/>
      </c>
      <c r="T319" s="219" t="str">
        <f t="shared" si="43"/>
        <v>incomplet</v>
      </c>
      <c r="U319" s="200" t="str">
        <f t="shared" si="44"/>
        <v>effectif total non renseigné</v>
      </c>
      <c r="V319" s="200">
        <f t="shared" si="45"/>
        <v>0</v>
      </c>
      <c r="W319" s="253">
        <f t="shared" si="46"/>
        <v>0</v>
      </c>
      <c r="X319" s="200">
        <f t="shared" si="47"/>
        <v>0</v>
      </c>
      <c r="Y319" s="201"/>
      <c r="Z319" s="201"/>
      <c r="AA319" s="202"/>
      <c r="AB319" s="218" t="str">
        <f t="shared" si="50"/>
        <v>ok</v>
      </c>
      <c r="AC319" s="218">
        <f t="shared" si="48"/>
        <v>0</v>
      </c>
    </row>
    <row r="320" spans="1:29" ht="46.15" customHeight="1" x14ac:dyDescent="0.2">
      <c r="A320" s="9">
        <v>296</v>
      </c>
      <c r="B320" s="191"/>
      <c r="C320" s="192"/>
      <c r="D320" s="193"/>
      <c r="E320" s="193"/>
      <c r="F320" s="193"/>
      <c r="G320" s="194"/>
      <c r="H320" s="203"/>
      <c r="I320" s="195"/>
      <c r="J320" s="195"/>
      <c r="K320" s="196"/>
      <c r="L320" s="196"/>
      <c r="M320" s="197">
        <v>0</v>
      </c>
      <c r="N320" s="197">
        <v>0</v>
      </c>
      <c r="O320" s="198">
        <f t="shared" si="41"/>
        <v>0</v>
      </c>
      <c r="P320" s="199"/>
      <c r="Q320" s="199"/>
      <c r="R320" s="258">
        <f t="shared" si="42"/>
        <v>0</v>
      </c>
      <c r="S320" s="200" t="str">
        <f t="shared" si="49"/>
        <v/>
      </c>
      <c r="T320" s="219" t="str">
        <f t="shared" si="43"/>
        <v>incomplet</v>
      </c>
      <c r="U320" s="200" t="str">
        <f t="shared" si="44"/>
        <v>effectif total non renseigné</v>
      </c>
      <c r="V320" s="200">
        <f t="shared" si="45"/>
        <v>0</v>
      </c>
      <c r="W320" s="253">
        <f t="shared" si="46"/>
        <v>0</v>
      </c>
      <c r="X320" s="200">
        <f t="shared" si="47"/>
        <v>0</v>
      </c>
      <c r="Y320" s="201"/>
      <c r="Z320" s="201"/>
      <c r="AA320" s="202"/>
      <c r="AB320" s="218" t="str">
        <f t="shared" si="50"/>
        <v>ok</v>
      </c>
      <c r="AC320" s="218">
        <f t="shared" si="48"/>
        <v>0</v>
      </c>
    </row>
    <row r="321" spans="1:29" ht="46.15" customHeight="1" x14ac:dyDescent="0.2">
      <c r="A321" s="9">
        <v>297</v>
      </c>
      <c r="B321" s="191"/>
      <c r="C321" s="192"/>
      <c r="D321" s="193"/>
      <c r="E321" s="193"/>
      <c r="F321" s="193"/>
      <c r="G321" s="194"/>
      <c r="H321" s="203"/>
      <c r="I321" s="195"/>
      <c r="J321" s="195"/>
      <c r="K321" s="196"/>
      <c r="L321" s="196"/>
      <c r="M321" s="197">
        <v>0</v>
      </c>
      <c r="N321" s="197">
        <v>0</v>
      </c>
      <c r="O321" s="198">
        <f t="shared" si="41"/>
        <v>0</v>
      </c>
      <c r="P321" s="199"/>
      <c r="Q321" s="199"/>
      <c r="R321" s="258">
        <f t="shared" si="42"/>
        <v>0</v>
      </c>
      <c r="S321" s="200" t="str">
        <f t="shared" si="49"/>
        <v/>
      </c>
      <c r="T321" s="219" t="str">
        <f t="shared" si="43"/>
        <v>incomplet</v>
      </c>
      <c r="U321" s="200" t="str">
        <f t="shared" si="44"/>
        <v>effectif total non renseigné</v>
      </c>
      <c r="V321" s="200">
        <f t="shared" si="45"/>
        <v>0</v>
      </c>
      <c r="W321" s="253">
        <f t="shared" si="46"/>
        <v>0</v>
      </c>
      <c r="X321" s="200">
        <f t="shared" si="47"/>
        <v>0</v>
      </c>
      <c r="Y321" s="201"/>
      <c r="Z321" s="201"/>
      <c r="AA321" s="202"/>
      <c r="AB321" s="218" t="str">
        <f t="shared" si="50"/>
        <v>ok</v>
      </c>
      <c r="AC321" s="218">
        <f t="shared" si="48"/>
        <v>0</v>
      </c>
    </row>
    <row r="322" spans="1:29" ht="46.15" customHeight="1" x14ac:dyDescent="0.2">
      <c r="A322" s="9">
        <v>298</v>
      </c>
      <c r="B322" s="191"/>
      <c r="C322" s="192"/>
      <c r="D322" s="193"/>
      <c r="E322" s="193"/>
      <c r="F322" s="193"/>
      <c r="G322" s="194"/>
      <c r="H322" s="203"/>
      <c r="I322" s="195"/>
      <c r="J322" s="195"/>
      <c r="K322" s="196"/>
      <c r="L322" s="196"/>
      <c r="M322" s="197">
        <v>0</v>
      </c>
      <c r="N322" s="197">
        <v>0</v>
      </c>
      <c r="O322" s="198">
        <f t="shared" si="41"/>
        <v>0</v>
      </c>
      <c r="P322" s="199"/>
      <c r="Q322" s="199"/>
      <c r="R322" s="258">
        <f t="shared" si="42"/>
        <v>0</v>
      </c>
      <c r="S322" s="200" t="str">
        <f t="shared" si="49"/>
        <v/>
      </c>
      <c r="T322" s="219" t="str">
        <f t="shared" si="43"/>
        <v>incomplet</v>
      </c>
      <c r="U322" s="200" t="str">
        <f t="shared" si="44"/>
        <v>effectif total non renseigné</v>
      </c>
      <c r="V322" s="200">
        <f t="shared" si="45"/>
        <v>0</v>
      </c>
      <c r="W322" s="253">
        <f t="shared" si="46"/>
        <v>0</v>
      </c>
      <c r="X322" s="200">
        <f t="shared" si="47"/>
        <v>0</v>
      </c>
      <c r="Y322" s="201"/>
      <c r="Z322" s="201"/>
      <c r="AA322" s="202"/>
      <c r="AB322" s="218" t="str">
        <f t="shared" si="50"/>
        <v>ok</v>
      </c>
      <c r="AC322" s="218">
        <f t="shared" si="48"/>
        <v>0</v>
      </c>
    </row>
    <row r="323" spans="1:29" ht="46.15" customHeight="1" x14ac:dyDescent="0.2">
      <c r="A323" s="9">
        <v>299</v>
      </c>
      <c r="B323" s="191"/>
      <c r="C323" s="192"/>
      <c r="D323" s="193"/>
      <c r="E323" s="193"/>
      <c r="F323" s="193"/>
      <c r="G323" s="194"/>
      <c r="H323" s="203"/>
      <c r="I323" s="195"/>
      <c r="J323" s="195"/>
      <c r="K323" s="196"/>
      <c r="L323" s="196"/>
      <c r="M323" s="197">
        <v>0</v>
      </c>
      <c r="N323" s="197">
        <v>0</v>
      </c>
      <c r="O323" s="198">
        <f t="shared" si="41"/>
        <v>0</v>
      </c>
      <c r="P323" s="199"/>
      <c r="Q323" s="199"/>
      <c r="R323" s="258">
        <f t="shared" si="42"/>
        <v>0</v>
      </c>
      <c r="S323" s="200" t="str">
        <f t="shared" si="49"/>
        <v/>
      </c>
      <c r="T323" s="219" t="str">
        <f t="shared" si="43"/>
        <v>incomplet</v>
      </c>
      <c r="U323" s="200" t="str">
        <f t="shared" si="44"/>
        <v>effectif total non renseigné</v>
      </c>
      <c r="V323" s="200">
        <f t="shared" si="45"/>
        <v>0</v>
      </c>
      <c r="W323" s="253">
        <f t="shared" si="46"/>
        <v>0</v>
      </c>
      <c r="X323" s="200">
        <f t="shared" si="47"/>
        <v>0</v>
      </c>
      <c r="Y323" s="201"/>
      <c r="Z323" s="201"/>
      <c r="AA323" s="202"/>
      <c r="AB323" s="218" t="str">
        <f t="shared" si="50"/>
        <v>ok</v>
      </c>
      <c r="AC323" s="218">
        <f t="shared" si="48"/>
        <v>0</v>
      </c>
    </row>
    <row r="324" spans="1:29" ht="46.15" customHeight="1" x14ac:dyDescent="0.2">
      <c r="A324" s="9">
        <v>300</v>
      </c>
      <c r="B324" s="191"/>
      <c r="C324" s="192"/>
      <c r="D324" s="193"/>
      <c r="E324" s="193"/>
      <c r="F324" s="193"/>
      <c r="G324" s="194"/>
      <c r="H324" s="203"/>
      <c r="I324" s="195"/>
      <c r="J324" s="195"/>
      <c r="K324" s="196"/>
      <c r="L324" s="196"/>
      <c r="M324" s="197">
        <v>0</v>
      </c>
      <c r="N324" s="197">
        <v>0</v>
      </c>
      <c r="O324" s="198">
        <f t="shared" si="41"/>
        <v>0</v>
      </c>
      <c r="P324" s="199"/>
      <c r="Q324" s="199"/>
      <c r="R324" s="258">
        <f t="shared" si="42"/>
        <v>0</v>
      </c>
      <c r="S324" s="200" t="str">
        <f t="shared" si="49"/>
        <v/>
      </c>
      <c r="T324" s="219" t="str">
        <f t="shared" si="43"/>
        <v>incomplet</v>
      </c>
      <c r="U324" s="200" t="str">
        <f t="shared" si="44"/>
        <v>effectif total non renseigné</v>
      </c>
      <c r="V324" s="200">
        <f t="shared" si="45"/>
        <v>0</v>
      </c>
      <c r="W324" s="253">
        <f t="shared" si="46"/>
        <v>0</v>
      </c>
      <c r="X324" s="200">
        <f t="shared" si="47"/>
        <v>0</v>
      </c>
      <c r="Y324" s="201"/>
      <c r="Z324" s="201"/>
      <c r="AA324" s="202"/>
      <c r="AB324" s="218" t="str">
        <f t="shared" si="50"/>
        <v>ok</v>
      </c>
      <c r="AC324" s="218">
        <f t="shared" si="48"/>
        <v>0</v>
      </c>
    </row>
    <row r="325" spans="1:29" ht="46.15" customHeight="1" x14ac:dyDescent="0.2">
      <c r="A325" s="9">
        <v>301</v>
      </c>
      <c r="B325" s="191"/>
      <c r="C325" s="192"/>
      <c r="D325" s="193"/>
      <c r="E325" s="193"/>
      <c r="F325" s="193"/>
      <c r="G325" s="194"/>
      <c r="H325" s="203"/>
      <c r="I325" s="195"/>
      <c r="J325" s="195"/>
      <c r="K325" s="196"/>
      <c r="L325" s="196"/>
      <c r="M325" s="197">
        <v>0</v>
      </c>
      <c r="N325" s="197">
        <v>0</v>
      </c>
      <c r="O325" s="198">
        <f t="shared" si="41"/>
        <v>0</v>
      </c>
      <c r="P325" s="199"/>
      <c r="Q325" s="199"/>
      <c r="R325" s="258">
        <f t="shared" si="42"/>
        <v>0</v>
      </c>
      <c r="S325" s="200" t="str">
        <f t="shared" si="49"/>
        <v/>
      </c>
      <c r="T325" s="219" t="str">
        <f t="shared" si="43"/>
        <v>incomplet</v>
      </c>
      <c r="U325" s="200" t="str">
        <f t="shared" si="44"/>
        <v>effectif total non renseigné</v>
      </c>
      <c r="V325" s="200">
        <f t="shared" si="45"/>
        <v>0</v>
      </c>
      <c r="W325" s="253">
        <f t="shared" si="46"/>
        <v>0</v>
      </c>
      <c r="X325" s="200">
        <f t="shared" si="47"/>
        <v>0</v>
      </c>
      <c r="Y325" s="201"/>
      <c r="Z325" s="201"/>
      <c r="AA325" s="202"/>
      <c r="AB325" s="218" t="str">
        <f t="shared" si="50"/>
        <v>ok</v>
      </c>
      <c r="AC325" s="218">
        <f t="shared" si="48"/>
        <v>0</v>
      </c>
    </row>
    <row r="326" spans="1:29" ht="46.15" customHeight="1" x14ac:dyDescent="0.2">
      <c r="A326" s="9">
        <v>302</v>
      </c>
      <c r="B326" s="191"/>
      <c r="C326" s="192"/>
      <c r="D326" s="193"/>
      <c r="E326" s="193"/>
      <c r="F326" s="193"/>
      <c r="G326" s="194"/>
      <c r="H326" s="203"/>
      <c r="I326" s="195"/>
      <c r="J326" s="195"/>
      <c r="K326" s="196"/>
      <c r="L326" s="196"/>
      <c r="M326" s="197">
        <v>0</v>
      </c>
      <c r="N326" s="197">
        <v>0</v>
      </c>
      <c r="O326" s="198">
        <f t="shared" si="41"/>
        <v>0</v>
      </c>
      <c r="P326" s="199"/>
      <c r="Q326" s="199"/>
      <c r="R326" s="258">
        <f t="shared" si="42"/>
        <v>0</v>
      </c>
      <c r="S326" s="200" t="str">
        <f t="shared" si="49"/>
        <v/>
      </c>
      <c r="T326" s="219" t="str">
        <f t="shared" si="43"/>
        <v>incomplet</v>
      </c>
      <c r="U326" s="200" t="str">
        <f t="shared" si="44"/>
        <v>effectif total non renseigné</v>
      </c>
      <c r="V326" s="200">
        <f t="shared" si="45"/>
        <v>0</v>
      </c>
      <c r="W326" s="253">
        <f t="shared" si="46"/>
        <v>0</v>
      </c>
      <c r="X326" s="200">
        <f t="shared" si="47"/>
        <v>0</v>
      </c>
      <c r="Y326" s="201"/>
      <c r="Z326" s="201"/>
      <c r="AA326" s="202"/>
      <c r="AB326" s="218" t="str">
        <f t="shared" si="50"/>
        <v>ok</v>
      </c>
      <c r="AC326" s="218">
        <f t="shared" si="48"/>
        <v>0</v>
      </c>
    </row>
    <row r="327" spans="1:29" ht="46.15" customHeight="1" x14ac:dyDescent="0.2">
      <c r="A327" s="9">
        <v>303</v>
      </c>
      <c r="B327" s="191"/>
      <c r="C327" s="192"/>
      <c r="D327" s="193"/>
      <c r="E327" s="193"/>
      <c r="F327" s="193"/>
      <c r="G327" s="194"/>
      <c r="H327" s="203"/>
      <c r="I327" s="195"/>
      <c r="J327" s="195"/>
      <c r="K327" s="196"/>
      <c r="L327" s="196"/>
      <c r="M327" s="197">
        <v>0</v>
      </c>
      <c r="N327" s="197">
        <v>0</v>
      </c>
      <c r="O327" s="198">
        <f t="shared" si="41"/>
        <v>0</v>
      </c>
      <c r="P327" s="199"/>
      <c r="Q327" s="199"/>
      <c r="R327" s="258">
        <f t="shared" si="42"/>
        <v>0</v>
      </c>
      <c r="S327" s="200" t="str">
        <f t="shared" si="49"/>
        <v/>
      </c>
      <c r="T327" s="219" t="str">
        <f t="shared" si="43"/>
        <v>incomplet</v>
      </c>
      <c r="U327" s="200" t="str">
        <f t="shared" si="44"/>
        <v>effectif total non renseigné</v>
      </c>
      <c r="V327" s="200">
        <f t="shared" si="45"/>
        <v>0</v>
      </c>
      <c r="W327" s="253">
        <f t="shared" si="46"/>
        <v>0</v>
      </c>
      <c r="X327" s="200">
        <f t="shared" si="47"/>
        <v>0</v>
      </c>
      <c r="Y327" s="201"/>
      <c r="Z327" s="201"/>
      <c r="AA327" s="202"/>
      <c r="AB327" s="218" t="str">
        <f t="shared" si="50"/>
        <v>ok</v>
      </c>
      <c r="AC327" s="218">
        <f t="shared" si="48"/>
        <v>0</v>
      </c>
    </row>
    <row r="328" spans="1:29" ht="46.15" customHeight="1" x14ac:dyDescent="0.2">
      <c r="A328" s="9">
        <v>304</v>
      </c>
      <c r="B328" s="191"/>
      <c r="C328" s="192"/>
      <c r="D328" s="193"/>
      <c r="E328" s="193"/>
      <c r="F328" s="193"/>
      <c r="G328" s="194"/>
      <c r="H328" s="203"/>
      <c r="I328" s="195"/>
      <c r="J328" s="195"/>
      <c r="K328" s="196"/>
      <c r="L328" s="196"/>
      <c r="M328" s="197">
        <v>0</v>
      </c>
      <c r="N328" s="197">
        <v>0</v>
      </c>
      <c r="O328" s="198">
        <f t="shared" si="41"/>
        <v>0</v>
      </c>
      <c r="P328" s="199"/>
      <c r="Q328" s="199"/>
      <c r="R328" s="258">
        <f t="shared" si="42"/>
        <v>0</v>
      </c>
      <c r="S328" s="200" t="str">
        <f t="shared" si="49"/>
        <v/>
      </c>
      <c r="T328" s="219" t="str">
        <f t="shared" si="43"/>
        <v>incomplet</v>
      </c>
      <c r="U328" s="200" t="str">
        <f t="shared" si="44"/>
        <v>effectif total non renseigné</v>
      </c>
      <c r="V328" s="200">
        <f t="shared" si="45"/>
        <v>0</v>
      </c>
      <c r="W328" s="253">
        <f t="shared" si="46"/>
        <v>0</v>
      </c>
      <c r="X328" s="200">
        <f t="shared" si="47"/>
        <v>0</v>
      </c>
      <c r="Y328" s="201"/>
      <c r="Z328" s="201"/>
      <c r="AA328" s="202"/>
      <c r="AB328" s="218" t="str">
        <f t="shared" si="50"/>
        <v>ok</v>
      </c>
      <c r="AC328" s="218">
        <f t="shared" si="48"/>
        <v>0</v>
      </c>
    </row>
    <row r="329" spans="1:29" ht="46.15" customHeight="1" x14ac:dyDescent="0.2">
      <c r="A329" s="9">
        <v>305</v>
      </c>
      <c r="B329" s="191"/>
      <c r="C329" s="192"/>
      <c r="D329" s="193"/>
      <c r="E329" s="193"/>
      <c r="F329" s="193"/>
      <c r="G329" s="194"/>
      <c r="H329" s="203"/>
      <c r="I329" s="195"/>
      <c r="J329" s="195"/>
      <c r="K329" s="196"/>
      <c r="L329" s="196"/>
      <c r="M329" s="197">
        <v>0</v>
      </c>
      <c r="N329" s="197">
        <v>0</v>
      </c>
      <c r="O329" s="198">
        <f t="shared" si="41"/>
        <v>0</v>
      </c>
      <c r="P329" s="199"/>
      <c r="Q329" s="199"/>
      <c r="R329" s="258">
        <f t="shared" si="42"/>
        <v>0</v>
      </c>
      <c r="S329" s="200" t="str">
        <f t="shared" si="49"/>
        <v/>
      </c>
      <c r="T329" s="219" t="str">
        <f t="shared" si="43"/>
        <v>incomplet</v>
      </c>
      <c r="U329" s="200" t="str">
        <f t="shared" si="44"/>
        <v>effectif total non renseigné</v>
      </c>
      <c r="V329" s="200">
        <f t="shared" si="45"/>
        <v>0</v>
      </c>
      <c r="W329" s="253">
        <f t="shared" si="46"/>
        <v>0</v>
      </c>
      <c r="X329" s="200">
        <f t="shared" si="47"/>
        <v>0</v>
      </c>
      <c r="Y329" s="201"/>
      <c r="Z329" s="201"/>
      <c r="AA329" s="202"/>
      <c r="AB329" s="218" t="str">
        <f t="shared" si="50"/>
        <v>ok</v>
      </c>
      <c r="AC329" s="218">
        <f t="shared" si="48"/>
        <v>0</v>
      </c>
    </row>
    <row r="330" spans="1:29" ht="46.15" customHeight="1" x14ac:dyDescent="0.2">
      <c r="A330" s="9">
        <v>306</v>
      </c>
      <c r="B330" s="191"/>
      <c r="C330" s="192"/>
      <c r="D330" s="193"/>
      <c r="E330" s="193"/>
      <c r="F330" s="193"/>
      <c r="G330" s="194"/>
      <c r="H330" s="203"/>
      <c r="I330" s="195"/>
      <c r="J330" s="195"/>
      <c r="K330" s="196"/>
      <c r="L330" s="196"/>
      <c r="M330" s="197">
        <v>0</v>
      </c>
      <c r="N330" s="197">
        <v>0</v>
      </c>
      <c r="O330" s="198">
        <f t="shared" si="41"/>
        <v>0</v>
      </c>
      <c r="P330" s="199"/>
      <c r="Q330" s="199"/>
      <c r="R330" s="258">
        <f t="shared" si="42"/>
        <v>0</v>
      </c>
      <c r="S330" s="200" t="str">
        <f t="shared" si="49"/>
        <v/>
      </c>
      <c r="T330" s="219" t="str">
        <f t="shared" si="43"/>
        <v>incomplet</v>
      </c>
      <c r="U330" s="200" t="str">
        <f t="shared" si="44"/>
        <v>effectif total non renseigné</v>
      </c>
      <c r="V330" s="200">
        <f t="shared" si="45"/>
        <v>0</v>
      </c>
      <c r="W330" s="253">
        <f t="shared" si="46"/>
        <v>0</v>
      </c>
      <c r="X330" s="200">
        <f t="shared" si="47"/>
        <v>0</v>
      </c>
      <c r="Y330" s="201"/>
      <c r="Z330" s="201"/>
      <c r="AA330" s="202"/>
      <c r="AB330" s="218" t="str">
        <f t="shared" si="50"/>
        <v>ok</v>
      </c>
      <c r="AC330" s="218">
        <f t="shared" si="48"/>
        <v>0</v>
      </c>
    </row>
    <row r="331" spans="1:29" ht="46.15" customHeight="1" x14ac:dyDescent="0.2">
      <c r="A331" s="9">
        <v>307</v>
      </c>
      <c r="B331" s="191"/>
      <c r="C331" s="192"/>
      <c r="D331" s="193"/>
      <c r="E331" s="193"/>
      <c r="F331" s="193"/>
      <c r="G331" s="194"/>
      <c r="H331" s="203"/>
      <c r="I331" s="195"/>
      <c r="J331" s="195"/>
      <c r="K331" s="196"/>
      <c r="L331" s="196"/>
      <c r="M331" s="197">
        <v>0</v>
      </c>
      <c r="N331" s="197">
        <v>0</v>
      </c>
      <c r="O331" s="198">
        <f t="shared" si="41"/>
        <v>0</v>
      </c>
      <c r="P331" s="199"/>
      <c r="Q331" s="199"/>
      <c r="R331" s="258">
        <f t="shared" si="42"/>
        <v>0</v>
      </c>
      <c r="S331" s="200" t="str">
        <f t="shared" si="49"/>
        <v/>
      </c>
      <c r="T331" s="219" t="str">
        <f t="shared" si="43"/>
        <v>incomplet</v>
      </c>
      <c r="U331" s="200" t="str">
        <f t="shared" si="44"/>
        <v>effectif total non renseigné</v>
      </c>
      <c r="V331" s="200">
        <f t="shared" si="45"/>
        <v>0</v>
      </c>
      <c r="W331" s="253">
        <f t="shared" si="46"/>
        <v>0</v>
      </c>
      <c r="X331" s="200">
        <f t="shared" si="47"/>
        <v>0</v>
      </c>
      <c r="Y331" s="201"/>
      <c r="Z331" s="201"/>
      <c r="AA331" s="202"/>
      <c r="AB331" s="218" t="str">
        <f t="shared" si="50"/>
        <v>ok</v>
      </c>
      <c r="AC331" s="218">
        <f t="shared" si="48"/>
        <v>0</v>
      </c>
    </row>
    <row r="332" spans="1:29" ht="46.15" customHeight="1" x14ac:dyDescent="0.2">
      <c r="A332" s="9">
        <v>308</v>
      </c>
      <c r="B332" s="191"/>
      <c r="C332" s="192"/>
      <c r="D332" s="193"/>
      <c r="E332" s="193"/>
      <c r="F332" s="193"/>
      <c r="G332" s="194"/>
      <c r="H332" s="203"/>
      <c r="I332" s="195"/>
      <c r="J332" s="195"/>
      <c r="K332" s="196"/>
      <c r="L332" s="196"/>
      <c r="M332" s="197">
        <v>0</v>
      </c>
      <c r="N332" s="197">
        <v>0</v>
      </c>
      <c r="O332" s="198">
        <f t="shared" si="41"/>
        <v>0</v>
      </c>
      <c r="P332" s="199"/>
      <c r="Q332" s="199"/>
      <c r="R332" s="258">
        <f t="shared" si="42"/>
        <v>0</v>
      </c>
      <c r="S332" s="200" t="str">
        <f t="shared" si="49"/>
        <v/>
      </c>
      <c r="T332" s="219" t="str">
        <f t="shared" si="43"/>
        <v>incomplet</v>
      </c>
      <c r="U332" s="200" t="str">
        <f t="shared" si="44"/>
        <v>effectif total non renseigné</v>
      </c>
      <c r="V332" s="200">
        <f t="shared" si="45"/>
        <v>0</v>
      </c>
      <c r="W332" s="253">
        <f t="shared" si="46"/>
        <v>0</v>
      </c>
      <c r="X332" s="200">
        <f t="shared" si="47"/>
        <v>0</v>
      </c>
      <c r="Y332" s="201"/>
      <c r="Z332" s="201"/>
      <c r="AA332" s="202"/>
      <c r="AB332" s="218" t="str">
        <f t="shared" si="50"/>
        <v>ok</v>
      </c>
      <c r="AC332" s="218">
        <f t="shared" si="48"/>
        <v>0</v>
      </c>
    </row>
    <row r="333" spans="1:29" ht="46.15" customHeight="1" x14ac:dyDescent="0.2">
      <c r="A333" s="9">
        <v>309</v>
      </c>
      <c r="B333" s="191"/>
      <c r="C333" s="192"/>
      <c r="D333" s="193"/>
      <c r="E333" s="193"/>
      <c r="F333" s="193"/>
      <c r="G333" s="194"/>
      <c r="H333" s="203"/>
      <c r="I333" s="195"/>
      <c r="J333" s="195"/>
      <c r="K333" s="196"/>
      <c r="L333" s="196"/>
      <c r="M333" s="197">
        <v>0</v>
      </c>
      <c r="N333" s="197">
        <v>0</v>
      </c>
      <c r="O333" s="198">
        <f t="shared" si="41"/>
        <v>0</v>
      </c>
      <c r="P333" s="199"/>
      <c r="Q333" s="199"/>
      <c r="R333" s="258">
        <f t="shared" si="42"/>
        <v>0</v>
      </c>
      <c r="S333" s="200" t="str">
        <f t="shared" si="49"/>
        <v/>
      </c>
      <c r="T333" s="219" t="str">
        <f t="shared" si="43"/>
        <v>incomplet</v>
      </c>
      <c r="U333" s="200" t="str">
        <f t="shared" si="44"/>
        <v>effectif total non renseigné</v>
      </c>
      <c r="V333" s="200">
        <f t="shared" si="45"/>
        <v>0</v>
      </c>
      <c r="W333" s="253">
        <f t="shared" si="46"/>
        <v>0</v>
      </c>
      <c r="X333" s="200">
        <f t="shared" si="47"/>
        <v>0</v>
      </c>
      <c r="Y333" s="201"/>
      <c r="Z333" s="201"/>
      <c r="AA333" s="202"/>
      <c r="AB333" s="218" t="str">
        <f t="shared" si="50"/>
        <v>ok</v>
      </c>
      <c r="AC333" s="218">
        <f t="shared" si="48"/>
        <v>0</v>
      </c>
    </row>
    <row r="334" spans="1:29" ht="46.15" customHeight="1" x14ac:dyDescent="0.2">
      <c r="A334" s="9">
        <v>310</v>
      </c>
      <c r="B334" s="191"/>
      <c r="C334" s="192"/>
      <c r="D334" s="193"/>
      <c r="E334" s="193"/>
      <c r="F334" s="193"/>
      <c r="G334" s="194"/>
      <c r="H334" s="203"/>
      <c r="I334" s="195"/>
      <c r="J334" s="195"/>
      <c r="K334" s="196"/>
      <c r="L334" s="196"/>
      <c r="M334" s="197">
        <v>0</v>
      </c>
      <c r="N334" s="197">
        <v>0</v>
      </c>
      <c r="O334" s="198">
        <f t="shared" si="41"/>
        <v>0</v>
      </c>
      <c r="P334" s="199"/>
      <c r="Q334" s="199"/>
      <c r="R334" s="258">
        <f t="shared" si="42"/>
        <v>0</v>
      </c>
      <c r="S334" s="200" t="str">
        <f t="shared" si="49"/>
        <v/>
      </c>
      <c r="T334" s="219" t="str">
        <f t="shared" si="43"/>
        <v>incomplet</v>
      </c>
      <c r="U334" s="200" t="str">
        <f t="shared" si="44"/>
        <v>effectif total non renseigné</v>
      </c>
      <c r="V334" s="200">
        <f t="shared" si="45"/>
        <v>0</v>
      </c>
      <c r="W334" s="253">
        <f t="shared" si="46"/>
        <v>0</v>
      </c>
      <c r="X334" s="200">
        <f t="shared" si="47"/>
        <v>0</v>
      </c>
      <c r="Y334" s="201"/>
      <c r="Z334" s="201"/>
      <c r="AA334" s="202"/>
      <c r="AB334" s="218" t="str">
        <f t="shared" si="50"/>
        <v>ok</v>
      </c>
      <c r="AC334" s="218">
        <f t="shared" si="48"/>
        <v>0</v>
      </c>
    </row>
    <row r="335" spans="1:29" ht="46.15" customHeight="1" x14ac:dyDescent="0.2">
      <c r="A335" s="9">
        <v>311</v>
      </c>
      <c r="B335" s="191"/>
      <c r="C335" s="192"/>
      <c r="D335" s="193"/>
      <c r="E335" s="193"/>
      <c r="F335" s="193"/>
      <c r="G335" s="194"/>
      <c r="H335" s="203"/>
      <c r="I335" s="195"/>
      <c r="J335" s="195"/>
      <c r="K335" s="196"/>
      <c r="L335" s="196"/>
      <c r="M335" s="197">
        <v>0</v>
      </c>
      <c r="N335" s="197">
        <v>0</v>
      </c>
      <c r="O335" s="198">
        <f t="shared" si="41"/>
        <v>0</v>
      </c>
      <c r="P335" s="199"/>
      <c r="Q335" s="199"/>
      <c r="R335" s="258">
        <f t="shared" si="42"/>
        <v>0</v>
      </c>
      <c r="S335" s="200" t="str">
        <f t="shared" si="49"/>
        <v/>
      </c>
      <c r="T335" s="219" t="str">
        <f t="shared" si="43"/>
        <v>incomplet</v>
      </c>
      <c r="U335" s="200" t="str">
        <f t="shared" si="44"/>
        <v>effectif total non renseigné</v>
      </c>
      <c r="V335" s="200">
        <f t="shared" si="45"/>
        <v>0</v>
      </c>
      <c r="W335" s="253">
        <f t="shared" si="46"/>
        <v>0</v>
      </c>
      <c r="X335" s="200">
        <f t="shared" si="47"/>
        <v>0</v>
      </c>
      <c r="Y335" s="201"/>
      <c r="Z335" s="201"/>
      <c r="AA335" s="202"/>
      <c r="AB335" s="218" t="str">
        <f t="shared" si="50"/>
        <v>ok</v>
      </c>
      <c r="AC335" s="218">
        <f t="shared" si="48"/>
        <v>0</v>
      </c>
    </row>
    <row r="336" spans="1:29" ht="46.15" customHeight="1" x14ac:dyDescent="0.2">
      <c r="A336" s="9">
        <v>312</v>
      </c>
      <c r="B336" s="191"/>
      <c r="C336" s="192"/>
      <c r="D336" s="193"/>
      <c r="E336" s="193"/>
      <c r="F336" s="193"/>
      <c r="G336" s="194"/>
      <c r="H336" s="203"/>
      <c r="I336" s="195"/>
      <c r="J336" s="195"/>
      <c r="K336" s="196"/>
      <c r="L336" s="196"/>
      <c r="M336" s="197">
        <v>0</v>
      </c>
      <c r="N336" s="197">
        <v>0</v>
      </c>
      <c r="O336" s="198">
        <f t="shared" si="41"/>
        <v>0</v>
      </c>
      <c r="P336" s="199"/>
      <c r="Q336" s="199"/>
      <c r="R336" s="258">
        <f t="shared" si="42"/>
        <v>0</v>
      </c>
      <c r="S336" s="200" t="str">
        <f t="shared" si="49"/>
        <v/>
      </c>
      <c r="T336" s="219" t="str">
        <f t="shared" si="43"/>
        <v>incomplet</v>
      </c>
      <c r="U336" s="200" t="str">
        <f t="shared" si="44"/>
        <v>effectif total non renseigné</v>
      </c>
      <c r="V336" s="200">
        <f t="shared" si="45"/>
        <v>0</v>
      </c>
      <c r="W336" s="253">
        <f t="shared" si="46"/>
        <v>0</v>
      </c>
      <c r="X336" s="200">
        <f t="shared" si="47"/>
        <v>0</v>
      </c>
      <c r="Y336" s="201"/>
      <c r="Z336" s="201"/>
      <c r="AA336" s="202"/>
      <c r="AB336" s="218" t="str">
        <f t="shared" si="50"/>
        <v>ok</v>
      </c>
      <c r="AC336" s="218">
        <f t="shared" si="48"/>
        <v>0</v>
      </c>
    </row>
    <row r="337" spans="1:29" ht="46.15" customHeight="1" x14ac:dyDescent="0.2">
      <c r="A337" s="9">
        <v>313</v>
      </c>
      <c r="B337" s="191"/>
      <c r="C337" s="192"/>
      <c r="D337" s="193"/>
      <c r="E337" s="193"/>
      <c r="F337" s="193"/>
      <c r="G337" s="194"/>
      <c r="H337" s="203"/>
      <c r="I337" s="195"/>
      <c r="J337" s="195"/>
      <c r="K337" s="196"/>
      <c r="L337" s="196"/>
      <c r="M337" s="197">
        <v>0</v>
      </c>
      <c r="N337" s="197">
        <v>0</v>
      </c>
      <c r="O337" s="198">
        <f t="shared" si="41"/>
        <v>0</v>
      </c>
      <c r="P337" s="199"/>
      <c r="Q337" s="199"/>
      <c r="R337" s="258">
        <f t="shared" si="42"/>
        <v>0</v>
      </c>
      <c r="S337" s="200" t="str">
        <f t="shared" si="49"/>
        <v/>
      </c>
      <c r="T337" s="219" t="str">
        <f t="shared" si="43"/>
        <v>incomplet</v>
      </c>
      <c r="U337" s="200" t="str">
        <f t="shared" si="44"/>
        <v>effectif total non renseigné</v>
      </c>
      <c r="V337" s="200">
        <f t="shared" si="45"/>
        <v>0</v>
      </c>
      <c r="W337" s="253">
        <f t="shared" si="46"/>
        <v>0</v>
      </c>
      <c r="X337" s="200">
        <f t="shared" si="47"/>
        <v>0</v>
      </c>
      <c r="Y337" s="201"/>
      <c r="Z337" s="201"/>
      <c r="AA337" s="202"/>
      <c r="AB337" s="218" t="str">
        <f t="shared" si="50"/>
        <v>ok</v>
      </c>
      <c r="AC337" s="218">
        <f t="shared" si="48"/>
        <v>0</v>
      </c>
    </row>
    <row r="338" spans="1:29" ht="46.15" customHeight="1" x14ac:dyDescent="0.2">
      <c r="A338" s="9">
        <v>314</v>
      </c>
      <c r="B338" s="191"/>
      <c r="C338" s="192"/>
      <c r="D338" s="193"/>
      <c r="E338" s="193"/>
      <c r="F338" s="193"/>
      <c r="G338" s="194"/>
      <c r="H338" s="203"/>
      <c r="I338" s="195"/>
      <c r="J338" s="195"/>
      <c r="K338" s="196"/>
      <c r="L338" s="196"/>
      <c r="M338" s="197">
        <v>0</v>
      </c>
      <c r="N338" s="197">
        <v>0</v>
      </c>
      <c r="O338" s="198">
        <f t="shared" si="41"/>
        <v>0</v>
      </c>
      <c r="P338" s="199"/>
      <c r="Q338" s="199"/>
      <c r="R338" s="258">
        <f t="shared" si="42"/>
        <v>0</v>
      </c>
      <c r="S338" s="200" t="str">
        <f t="shared" si="49"/>
        <v/>
      </c>
      <c r="T338" s="219" t="str">
        <f t="shared" si="43"/>
        <v>incomplet</v>
      </c>
      <c r="U338" s="200" t="str">
        <f t="shared" si="44"/>
        <v>effectif total non renseigné</v>
      </c>
      <c r="V338" s="200">
        <f t="shared" si="45"/>
        <v>0</v>
      </c>
      <c r="W338" s="253">
        <f t="shared" si="46"/>
        <v>0</v>
      </c>
      <c r="X338" s="200">
        <f t="shared" si="47"/>
        <v>0</v>
      </c>
      <c r="Y338" s="201"/>
      <c r="Z338" s="201"/>
      <c r="AA338" s="202"/>
      <c r="AB338" s="218" t="str">
        <f t="shared" si="50"/>
        <v>ok</v>
      </c>
      <c r="AC338" s="218">
        <f t="shared" si="48"/>
        <v>0</v>
      </c>
    </row>
    <row r="339" spans="1:29" ht="46.15" customHeight="1" x14ac:dyDescent="0.2">
      <c r="A339" s="9">
        <v>315</v>
      </c>
      <c r="B339" s="191"/>
      <c r="C339" s="192"/>
      <c r="D339" s="193"/>
      <c r="E339" s="193"/>
      <c r="F339" s="193"/>
      <c r="G339" s="194"/>
      <c r="H339" s="203"/>
      <c r="I339" s="195"/>
      <c r="J339" s="195"/>
      <c r="K339" s="196"/>
      <c r="L339" s="196"/>
      <c r="M339" s="197">
        <v>0</v>
      </c>
      <c r="N339" s="197">
        <v>0</v>
      </c>
      <c r="O339" s="198">
        <f t="shared" si="41"/>
        <v>0</v>
      </c>
      <c r="P339" s="199"/>
      <c r="Q339" s="199"/>
      <c r="R339" s="258">
        <f t="shared" si="42"/>
        <v>0</v>
      </c>
      <c r="S339" s="200" t="str">
        <f t="shared" si="49"/>
        <v/>
      </c>
      <c r="T339" s="219" t="str">
        <f t="shared" si="43"/>
        <v>incomplet</v>
      </c>
      <c r="U339" s="200" t="str">
        <f t="shared" si="44"/>
        <v>effectif total non renseigné</v>
      </c>
      <c r="V339" s="200">
        <f t="shared" si="45"/>
        <v>0</v>
      </c>
      <c r="W339" s="253">
        <f t="shared" si="46"/>
        <v>0</v>
      </c>
      <c r="X339" s="200">
        <f t="shared" si="47"/>
        <v>0</v>
      </c>
      <c r="Y339" s="201"/>
      <c r="Z339" s="201"/>
      <c r="AA339" s="202"/>
      <c r="AB339" s="218" t="str">
        <f t="shared" si="50"/>
        <v>ok</v>
      </c>
      <c r="AC339" s="218">
        <f t="shared" si="48"/>
        <v>0</v>
      </c>
    </row>
    <row r="340" spans="1:29" ht="46.15" customHeight="1" x14ac:dyDescent="0.2">
      <c r="A340" s="9">
        <v>316</v>
      </c>
      <c r="B340" s="191"/>
      <c r="C340" s="192"/>
      <c r="D340" s="193"/>
      <c r="E340" s="193"/>
      <c r="F340" s="193"/>
      <c r="G340" s="194"/>
      <c r="H340" s="203"/>
      <c r="I340" s="195"/>
      <c r="J340" s="195"/>
      <c r="K340" s="196"/>
      <c r="L340" s="196"/>
      <c r="M340" s="197">
        <v>0</v>
      </c>
      <c r="N340" s="197">
        <v>0</v>
      </c>
      <c r="O340" s="198">
        <f t="shared" si="41"/>
        <v>0</v>
      </c>
      <c r="P340" s="199"/>
      <c r="Q340" s="199"/>
      <c r="R340" s="258">
        <f t="shared" si="42"/>
        <v>0</v>
      </c>
      <c r="S340" s="200" t="str">
        <f t="shared" si="49"/>
        <v/>
      </c>
      <c r="T340" s="219" t="str">
        <f t="shared" si="43"/>
        <v>incomplet</v>
      </c>
      <c r="U340" s="200" t="str">
        <f t="shared" si="44"/>
        <v>effectif total non renseigné</v>
      </c>
      <c r="V340" s="200">
        <f t="shared" si="45"/>
        <v>0</v>
      </c>
      <c r="W340" s="253">
        <f t="shared" si="46"/>
        <v>0</v>
      </c>
      <c r="X340" s="200">
        <f t="shared" si="47"/>
        <v>0</v>
      </c>
      <c r="Y340" s="201"/>
      <c r="Z340" s="201"/>
      <c r="AA340" s="202"/>
      <c r="AB340" s="218" t="str">
        <f t="shared" si="50"/>
        <v>ok</v>
      </c>
      <c r="AC340" s="218">
        <f t="shared" si="48"/>
        <v>0</v>
      </c>
    </row>
    <row r="341" spans="1:29" ht="46.15" customHeight="1" x14ac:dyDescent="0.2">
      <c r="A341" s="9">
        <v>317</v>
      </c>
      <c r="B341" s="191"/>
      <c r="C341" s="192"/>
      <c r="D341" s="193"/>
      <c r="E341" s="193"/>
      <c r="F341" s="193"/>
      <c r="G341" s="194"/>
      <c r="H341" s="203"/>
      <c r="I341" s="195"/>
      <c r="J341" s="195"/>
      <c r="K341" s="196"/>
      <c r="L341" s="196"/>
      <c r="M341" s="197">
        <v>0</v>
      </c>
      <c r="N341" s="197">
        <v>0</v>
      </c>
      <c r="O341" s="198">
        <f t="shared" si="41"/>
        <v>0</v>
      </c>
      <c r="P341" s="199"/>
      <c r="Q341" s="199"/>
      <c r="R341" s="258">
        <f t="shared" si="42"/>
        <v>0</v>
      </c>
      <c r="S341" s="200" t="str">
        <f t="shared" si="49"/>
        <v/>
      </c>
      <c r="T341" s="219" t="str">
        <f t="shared" si="43"/>
        <v>incomplet</v>
      </c>
      <c r="U341" s="200" t="str">
        <f t="shared" si="44"/>
        <v>effectif total non renseigné</v>
      </c>
      <c r="V341" s="200">
        <f t="shared" si="45"/>
        <v>0</v>
      </c>
      <c r="W341" s="253">
        <f t="shared" si="46"/>
        <v>0</v>
      </c>
      <c r="X341" s="200">
        <f t="shared" si="47"/>
        <v>0</v>
      </c>
      <c r="Y341" s="201"/>
      <c r="Z341" s="201"/>
      <c r="AA341" s="202"/>
      <c r="AB341" s="218" t="str">
        <f t="shared" si="50"/>
        <v>ok</v>
      </c>
      <c r="AC341" s="218">
        <f t="shared" si="48"/>
        <v>0</v>
      </c>
    </row>
    <row r="342" spans="1:29" ht="46.15" customHeight="1" x14ac:dyDescent="0.2">
      <c r="A342" s="9">
        <v>318</v>
      </c>
      <c r="B342" s="191"/>
      <c r="C342" s="192"/>
      <c r="D342" s="193"/>
      <c r="E342" s="193"/>
      <c r="F342" s="193"/>
      <c r="G342" s="194"/>
      <c r="H342" s="203"/>
      <c r="I342" s="195"/>
      <c r="J342" s="195"/>
      <c r="K342" s="196"/>
      <c r="L342" s="196"/>
      <c r="M342" s="197">
        <v>0</v>
      </c>
      <c r="N342" s="197">
        <v>0</v>
      </c>
      <c r="O342" s="198">
        <f t="shared" si="41"/>
        <v>0</v>
      </c>
      <c r="P342" s="199"/>
      <c r="Q342" s="199"/>
      <c r="R342" s="258">
        <f t="shared" si="42"/>
        <v>0</v>
      </c>
      <c r="S342" s="200" t="str">
        <f t="shared" si="49"/>
        <v/>
      </c>
      <c r="T342" s="219" t="str">
        <f t="shared" si="43"/>
        <v>incomplet</v>
      </c>
      <c r="U342" s="200" t="str">
        <f t="shared" si="44"/>
        <v>effectif total non renseigné</v>
      </c>
      <c r="V342" s="200">
        <f t="shared" si="45"/>
        <v>0</v>
      </c>
      <c r="W342" s="253">
        <f t="shared" si="46"/>
        <v>0</v>
      </c>
      <c r="X342" s="200">
        <f t="shared" si="47"/>
        <v>0</v>
      </c>
      <c r="Y342" s="201"/>
      <c r="Z342" s="201"/>
      <c r="AA342" s="202"/>
      <c r="AB342" s="218" t="str">
        <f t="shared" si="50"/>
        <v>ok</v>
      </c>
      <c r="AC342" s="218">
        <f t="shared" si="48"/>
        <v>0</v>
      </c>
    </row>
    <row r="343" spans="1:29" ht="46.15" customHeight="1" x14ac:dyDescent="0.2">
      <c r="A343" s="9">
        <v>319</v>
      </c>
      <c r="B343" s="191"/>
      <c r="C343" s="192"/>
      <c r="D343" s="193"/>
      <c r="E343" s="193"/>
      <c r="F343" s="193"/>
      <c r="G343" s="194"/>
      <c r="H343" s="203"/>
      <c r="I343" s="195"/>
      <c r="J343" s="195"/>
      <c r="K343" s="196"/>
      <c r="L343" s="196"/>
      <c r="M343" s="197">
        <v>0</v>
      </c>
      <c r="N343" s="197">
        <v>0</v>
      </c>
      <c r="O343" s="198">
        <f t="shared" si="41"/>
        <v>0</v>
      </c>
      <c r="P343" s="199"/>
      <c r="Q343" s="199"/>
      <c r="R343" s="258">
        <f t="shared" si="42"/>
        <v>0</v>
      </c>
      <c r="S343" s="200" t="str">
        <f t="shared" si="49"/>
        <v/>
      </c>
      <c r="T343" s="219" t="str">
        <f t="shared" si="43"/>
        <v>incomplet</v>
      </c>
      <c r="U343" s="200" t="str">
        <f t="shared" si="44"/>
        <v>effectif total non renseigné</v>
      </c>
      <c r="V343" s="200">
        <f t="shared" si="45"/>
        <v>0</v>
      </c>
      <c r="W343" s="253">
        <f t="shared" si="46"/>
        <v>0</v>
      </c>
      <c r="X343" s="200">
        <f t="shared" si="47"/>
        <v>0</v>
      </c>
      <c r="Y343" s="201"/>
      <c r="Z343" s="201"/>
      <c r="AA343" s="202"/>
      <c r="AB343" s="218" t="str">
        <f t="shared" si="50"/>
        <v>ok</v>
      </c>
      <c r="AC343" s="218">
        <f t="shared" si="48"/>
        <v>0</v>
      </c>
    </row>
    <row r="344" spans="1:29" ht="46.15" customHeight="1" x14ac:dyDescent="0.2">
      <c r="A344" s="9">
        <v>320</v>
      </c>
      <c r="B344" s="191"/>
      <c r="C344" s="192"/>
      <c r="D344" s="193"/>
      <c r="E344" s="193"/>
      <c r="F344" s="193"/>
      <c r="G344" s="194"/>
      <c r="H344" s="203"/>
      <c r="I344" s="195"/>
      <c r="J344" s="195"/>
      <c r="K344" s="196"/>
      <c r="L344" s="196"/>
      <c r="M344" s="197">
        <v>0</v>
      </c>
      <c r="N344" s="197">
        <v>0</v>
      </c>
      <c r="O344" s="198">
        <f t="shared" si="41"/>
        <v>0</v>
      </c>
      <c r="P344" s="199"/>
      <c r="Q344" s="199"/>
      <c r="R344" s="258">
        <f t="shared" si="42"/>
        <v>0</v>
      </c>
      <c r="S344" s="200" t="str">
        <f t="shared" si="49"/>
        <v/>
      </c>
      <c r="T344" s="219" t="str">
        <f t="shared" si="43"/>
        <v>incomplet</v>
      </c>
      <c r="U344" s="200" t="str">
        <f t="shared" si="44"/>
        <v>effectif total non renseigné</v>
      </c>
      <c r="V344" s="200">
        <f t="shared" si="45"/>
        <v>0</v>
      </c>
      <c r="W344" s="253">
        <f t="shared" si="46"/>
        <v>0</v>
      </c>
      <c r="X344" s="200">
        <f t="shared" si="47"/>
        <v>0</v>
      </c>
      <c r="Y344" s="201"/>
      <c r="Z344" s="201"/>
      <c r="AA344" s="202"/>
      <c r="AB344" s="218" t="str">
        <f t="shared" si="50"/>
        <v>ok</v>
      </c>
      <c r="AC344" s="218">
        <f t="shared" si="48"/>
        <v>0</v>
      </c>
    </row>
    <row r="345" spans="1:29" ht="46.15" customHeight="1" x14ac:dyDescent="0.2">
      <c r="A345" s="9">
        <v>321</v>
      </c>
      <c r="B345" s="191"/>
      <c r="C345" s="192"/>
      <c r="D345" s="193"/>
      <c r="E345" s="193"/>
      <c r="F345" s="193"/>
      <c r="G345" s="194"/>
      <c r="H345" s="203"/>
      <c r="I345" s="195"/>
      <c r="J345" s="195"/>
      <c r="K345" s="196"/>
      <c r="L345" s="196"/>
      <c r="M345" s="197">
        <v>0</v>
      </c>
      <c r="N345" s="197">
        <v>0</v>
      </c>
      <c r="O345" s="198">
        <f t="shared" si="41"/>
        <v>0</v>
      </c>
      <c r="P345" s="199"/>
      <c r="Q345" s="199"/>
      <c r="R345" s="258">
        <f t="shared" si="42"/>
        <v>0</v>
      </c>
      <c r="S345" s="200" t="str">
        <f t="shared" si="49"/>
        <v/>
      </c>
      <c r="T345" s="219" t="str">
        <f t="shared" si="43"/>
        <v>incomplet</v>
      </c>
      <c r="U345" s="200" t="str">
        <f t="shared" si="44"/>
        <v>effectif total non renseigné</v>
      </c>
      <c r="V345" s="200">
        <f t="shared" si="45"/>
        <v>0</v>
      </c>
      <c r="W345" s="253">
        <f t="shared" si="46"/>
        <v>0</v>
      </c>
      <c r="X345" s="200">
        <f t="shared" si="47"/>
        <v>0</v>
      </c>
      <c r="Y345" s="201"/>
      <c r="Z345" s="201"/>
      <c r="AA345" s="202"/>
      <c r="AB345" s="218" t="str">
        <f t="shared" si="50"/>
        <v>ok</v>
      </c>
      <c r="AC345" s="218">
        <f t="shared" si="48"/>
        <v>0</v>
      </c>
    </row>
    <row r="346" spans="1:29" ht="46.15" customHeight="1" x14ac:dyDescent="0.2">
      <c r="A346" s="9">
        <v>322</v>
      </c>
      <c r="B346" s="191"/>
      <c r="C346" s="192"/>
      <c r="D346" s="193"/>
      <c r="E346" s="193"/>
      <c r="F346" s="193"/>
      <c r="G346" s="194"/>
      <c r="H346" s="203"/>
      <c r="I346" s="195"/>
      <c r="J346" s="195"/>
      <c r="K346" s="196"/>
      <c r="L346" s="196"/>
      <c r="M346" s="197">
        <v>0</v>
      </c>
      <c r="N346" s="197">
        <v>0</v>
      </c>
      <c r="O346" s="198">
        <f t="shared" ref="O346:O409" si="51">+M346+N346</f>
        <v>0</v>
      </c>
      <c r="P346" s="199"/>
      <c r="Q346" s="199"/>
      <c r="R346" s="258">
        <f t="shared" ref="R346:R409" si="52">IF($D$15="Mutations et/ou reprise de l'activité",13*K346*O346,0)</f>
        <v>0</v>
      </c>
      <c r="S346" s="200" t="str">
        <f t="shared" si="49"/>
        <v/>
      </c>
      <c r="T346" s="219" t="str">
        <f t="shared" ref="T346:T409" si="53">IF(AND($D$15="Activité partielle%",$D$16=""),"incomplet",IF(AND(I346="",J346="",K346="",O346=0),"incomplet",IF(AND(I346&lt;&gt;"",J346&lt;&gt;"",K346&lt;&gt;"",O346&lt;&gt;0,I346&lt;=J346,I346&gt;=$H$14,I346&lt;=$H$13,J346&lt;=$H$15,AC346&lt;=12,AB346="ok"),"Eligibilité OK","Eligibilité NOK, dépasse période ou 12 mois")))</f>
        <v>incomplet</v>
      </c>
      <c r="U346" s="200" t="str">
        <f t="shared" ref="U346:U409" si="54">IF($D$19&lt;1,"effectif total non renseigné",IF($D$15="Mutations et/ou reprise de l'activité",IF($D$19&lt;50,$P346*70%,IF($D$19&lt;250,$P346*60%,$P346*50%)),IF($D$19&lt;300,$P346,IF($D$19&lt;=1000,IF($D$15="Activité partielle Longue Durée (APLD)",$P346*80%,$P346*70%),IF($D$15="Activité partielle droit commun (APDC)",$P346*70%,IF($D$15="Activité partielle Longue Durée (APLD)",$P346*80%,$P346*40%))))))</f>
        <v>effectif total non renseigné</v>
      </c>
      <c r="V346" s="200">
        <f t="shared" ref="V346:V409" si="55">IF(L346="",0,IF(Q346="Oui",L346*O346*2,0))</f>
        <v>0</v>
      </c>
      <c r="W346" s="253">
        <f t="shared" ref="W346:W409" si="56">IF(R346&lt;&gt;0,IF($D$19&lt;50,$R346*70%,IF($D$19&lt;250,$R346*60%,$R346*50%)),0)</f>
        <v>0</v>
      </c>
      <c r="X346" s="200">
        <f t="shared" ref="X346:X409" si="57">SUM(U346:W346)</f>
        <v>0</v>
      </c>
      <c r="Y346" s="201"/>
      <c r="Z346" s="201"/>
      <c r="AA346" s="202"/>
      <c r="AB346" s="218" t="str">
        <f t="shared" si="50"/>
        <v>ok</v>
      </c>
      <c r="AC346" s="218">
        <f t="shared" ref="AC346:AC409" si="58">IF(J346&gt;=I346,DATEDIF(I346,J346,"m"),13)</f>
        <v>0</v>
      </c>
    </row>
    <row r="347" spans="1:29" ht="46.15" customHeight="1" x14ac:dyDescent="0.2">
      <c r="A347" s="9">
        <v>323</v>
      </c>
      <c r="B347" s="191"/>
      <c r="C347" s="192"/>
      <c r="D347" s="193"/>
      <c r="E347" s="193"/>
      <c r="F347" s="193"/>
      <c r="G347" s="194"/>
      <c r="H347" s="203"/>
      <c r="I347" s="195"/>
      <c r="J347" s="195"/>
      <c r="K347" s="196"/>
      <c r="L347" s="196"/>
      <c r="M347" s="197">
        <v>0</v>
      </c>
      <c r="N347" s="197">
        <v>0</v>
      </c>
      <c r="O347" s="198">
        <f t="shared" si="51"/>
        <v>0</v>
      </c>
      <c r="P347" s="199"/>
      <c r="Q347" s="199"/>
      <c r="R347" s="258">
        <f t="shared" si="52"/>
        <v>0</v>
      </c>
      <c r="S347" s="200" t="str">
        <f t="shared" ref="S347:S410" si="59">IF(K347="","",IF(O347="","",IF(P347="","",P347/O347/K347)))</f>
        <v/>
      </c>
      <c r="T347" s="219" t="str">
        <f t="shared" si="53"/>
        <v>incomplet</v>
      </c>
      <c r="U347" s="200" t="str">
        <f t="shared" si="54"/>
        <v>effectif total non renseigné</v>
      </c>
      <c r="V347" s="200">
        <f t="shared" si="55"/>
        <v>0</v>
      </c>
      <c r="W347" s="253">
        <f t="shared" si="56"/>
        <v>0</v>
      </c>
      <c r="X347" s="200">
        <f t="shared" si="57"/>
        <v>0</v>
      </c>
      <c r="Y347" s="201"/>
      <c r="Z347" s="201"/>
      <c r="AA347" s="202"/>
      <c r="AB347" s="218" t="str">
        <f t="shared" ref="AB347:AB410" si="60">IF(YEAR(I347)&gt;2021,"nok","ok")</f>
        <v>ok</v>
      </c>
      <c r="AC347" s="218">
        <f t="shared" si="58"/>
        <v>0</v>
      </c>
    </row>
    <row r="348" spans="1:29" ht="46.15" customHeight="1" x14ac:dyDescent="0.2">
      <c r="A348" s="9">
        <v>324</v>
      </c>
      <c r="B348" s="191"/>
      <c r="C348" s="192"/>
      <c r="D348" s="193"/>
      <c r="E348" s="193"/>
      <c r="F348" s="193"/>
      <c r="G348" s="194"/>
      <c r="H348" s="203"/>
      <c r="I348" s="195"/>
      <c r="J348" s="195"/>
      <c r="K348" s="196"/>
      <c r="L348" s="196"/>
      <c r="M348" s="197">
        <v>0</v>
      </c>
      <c r="N348" s="197">
        <v>0</v>
      </c>
      <c r="O348" s="198">
        <f t="shared" si="51"/>
        <v>0</v>
      </c>
      <c r="P348" s="199"/>
      <c r="Q348" s="199"/>
      <c r="R348" s="258">
        <f t="shared" si="52"/>
        <v>0</v>
      </c>
      <c r="S348" s="200" t="str">
        <f t="shared" si="59"/>
        <v/>
      </c>
      <c r="T348" s="219" t="str">
        <f t="shared" si="53"/>
        <v>incomplet</v>
      </c>
      <c r="U348" s="200" t="str">
        <f t="shared" si="54"/>
        <v>effectif total non renseigné</v>
      </c>
      <c r="V348" s="200">
        <f t="shared" si="55"/>
        <v>0</v>
      </c>
      <c r="W348" s="253">
        <f t="shared" si="56"/>
        <v>0</v>
      </c>
      <c r="X348" s="200">
        <f t="shared" si="57"/>
        <v>0</v>
      </c>
      <c r="Y348" s="201"/>
      <c r="Z348" s="201"/>
      <c r="AA348" s="202"/>
      <c r="AB348" s="218" t="str">
        <f t="shared" si="60"/>
        <v>ok</v>
      </c>
      <c r="AC348" s="218">
        <f t="shared" si="58"/>
        <v>0</v>
      </c>
    </row>
    <row r="349" spans="1:29" ht="46.15" customHeight="1" x14ac:dyDescent="0.2">
      <c r="A349" s="9">
        <v>325</v>
      </c>
      <c r="B349" s="191"/>
      <c r="C349" s="192"/>
      <c r="D349" s="193"/>
      <c r="E349" s="193"/>
      <c r="F349" s="193"/>
      <c r="G349" s="194"/>
      <c r="H349" s="203"/>
      <c r="I349" s="195"/>
      <c r="J349" s="195"/>
      <c r="K349" s="196"/>
      <c r="L349" s="196"/>
      <c r="M349" s="197">
        <v>0</v>
      </c>
      <c r="N349" s="197">
        <v>0</v>
      </c>
      <c r="O349" s="198">
        <f t="shared" si="51"/>
        <v>0</v>
      </c>
      <c r="P349" s="199"/>
      <c r="Q349" s="199"/>
      <c r="R349" s="258">
        <f t="shared" si="52"/>
        <v>0</v>
      </c>
      <c r="S349" s="200" t="str">
        <f t="shared" si="59"/>
        <v/>
      </c>
      <c r="T349" s="219" t="str">
        <f t="shared" si="53"/>
        <v>incomplet</v>
      </c>
      <c r="U349" s="200" t="str">
        <f t="shared" si="54"/>
        <v>effectif total non renseigné</v>
      </c>
      <c r="V349" s="200">
        <f t="shared" si="55"/>
        <v>0</v>
      </c>
      <c r="W349" s="253">
        <f t="shared" si="56"/>
        <v>0</v>
      </c>
      <c r="X349" s="200">
        <f t="shared" si="57"/>
        <v>0</v>
      </c>
      <c r="Y349" s="201"/>
      <c r="Z349" s="201"/>
      <c r="AA349" s="202"/>
      <c r="AB349" s="218" t="str">
        <f t="shared" si="60"/>
        <v>ok</v>
      </c>
      <c r="AC349" s="218">
        <f t="shared" si="58"/>
        <v>0</v>
      </c>
    </row>
    <row r="350" spans="1:29" ht="46.15" customHeight="1" x14ac:dyDescent="0.2">
      <c r="A350" s="9">
        <v>326</v>
      </c>
      <c r="B350" s="191"/>
      <c r="C350" s="192"/>
      <c r="D350" s="193"/>
      <c r="E350" s="193"/>
      <c r="F350" s="193"/>
      <c r="G350" s="194"/>
      <c r="H350" s="203"/>
      <c r="I350" s="195"/>
      <c r="J350" s="195"/>
      <c r="K350" s="196"/>
      <c r="L350" s="196"/>
      <c r="M350" s="197">
        <v>0</v>
      </c>
      <c r="N350" s="197">
        <v>0</v>
      </c>
      <c r="O350" s="198">
        <f t="shared" si="51"/>
        <v>0</v>
      </c>
      <c r="P350" s="199"/>
      <c r="Q350" s="199"/>
      <c r="R350" s="258">
        <f t="shared" si="52"/>
        <v>0</v>
      </c>
      <c r="S350" s="200" t="str">
        <f t="shared" si="59"/>
        <v/>
      </c>
      <c r="T350" s="219" t="str">
        <f t="shared" si="53"/>
        <v>incomplet</v>
      </c>
      <c r="U350" s="200" t="str">
        <f t="shared" si="54"/>
        <v>effectif total non renseigné</v>
      </c>
      <c r="V350" s="200">
        <f t="shared" si="55"/>
        <v>0</v>
      </c>
      <c r="W350" s="253">
        <f t="shared" si="56"/>
        <v>0</v>
      </c>
      <c r="X350" s="200">
        <f t="shared" si="57"/>
        <v>0</v>
      </c>
      <c r="Y350" s="201"/>
      <c r="Z350" s="201"/>
      <c r="AA350" s="202"/>
      <c r="AB350" s="218" t="str">
        <f t="shared" si="60"/>
        <v>ok</v>
      </c>
      <c r="AC350" s="218">
        <f t="shared" si="58"/>
        <v>0</v>
      </c>
    </row>
    <row r="351" spans="1:29" ht="46.15" customHeight="1" x14ac:dyDescent="0.2">
      <c r="A351" s="9">
        <v>327</v>
      </c>
      <c r="B351" s="191"/>
      <c r="C351" s="192"/>
      <c r="D351" s="193"/>
      <c r="E351" s="193"/>
      <c r="F351" s="193"/>
      <c r="G351" s="194"/>
      <c r="H351" s="203"/>
      <c r="I351" s="195"/>
      <c r="J351" s="195"/>
      <c r="K351" s="196"/>
      <c r="L351" s="196"/>
      <c r="M351" s="197">
        <v>0</v>
      </c>
      <c r="N351" s="197">
        <v>0</v>
      </c>
      <c r="O351" s="198">
        <f t="shared" si="51"/>
        <v>0</v>
      </c>
      <c r="P351" s="199"/>
      <c r="Q351" s="199"/>
      <c r="R351" s="258">
        <f t="shared" si="52"/>
        <v>0</v>
      </c>
      <c r="S351" s="200" t="str">
        <f t="shared" si="59"/>
        <v/>
      </c>
      <c r="T351" s="219" t="str">
        <f t="shared" si="53"/>
        <v>incomplet</v>
      </c>
      <c r="U351" s="200" t="str">
        <f t="shared" si="54"/>
        <v>effectif total non renseigné</v>
      </c>
      <c r="V351" s="200">
        <f t="shared" si="55"/>
        <v>0</v>
      </c>
      <c r="W351" s="253">
        <f t="shared" si="56"/>
        <v>0</v>
      </c>
      <c r="X351" s="200">
        <f t="shared" si="57"/>
        <v>0</v>
      </c>
      <c r="Y351" s="201"/>
      <c r="Z351" s="201"/>
      <c r="AA351" s="202"/>
      <c r="AB351" s="218" t="str">
        <f t="shared" si="60"/>
        <v>ok</v>
      </c>
      <c r="AC351" s="218">
        <f t="shared" si="58"/>
        <v>0</v>
      </c>
    </row>
    <row r="352" spans="1:29" ht="46.15" customHeight="1" x14ac:dyDescent="0.2">
      <c r="A352" s="9">
        <v>328</v>
      </c>
      <c r="B352" s="191"/>
      <c r="C352" s="192"/>
      <c r="D352" s="193"/>
      <c r="E352" s="193"/>
      <c r="F352" s="193"/>
      <c r="G352" s="194"/>
      <c r="H352" s="203"/>
      <c r="I352" s="195"/>
      <c r="J352" s="195"/>
      <c r="K352" s="196"/>
      <c r="L352" s="196"/>
      <c r="M352" s="197">
        <v>0</v>
      </c>
      <c r="N352" s="197">
        <v>0</v>
      </c>
      <c r="O352" s="198">
        <f t="shared" si="51"/>
        <v>0</v>
      </c>
      <c r="P352" s="199"/>
      <c r="Q352" s="199"/>
      <c r="R352" s="258">
        <f t="shared" si="52"/>
        <v>0</v>
      </c>
      <c r="S352" s="200" t="str">
        <f t="shared" si="59"/>
        <v/>
      </c>
      <c r="T352" s="219" t="str">
        <f t="shared" si="53"/>
        <v>incomplet</v>
      </c>
      <c r="U352" s="200" t="str">
        <f t="shared" si="54"/>
        <v>effectif total non renseigné</v>
      </c>
      <c r="V352" s="200">
        <f t="shared" si="55"/>
        <v>0</v>
      </c>
      <c r="W352" s="253">
        <f t="shared" si="56"/>
        <v>0</v>
      </c>
      <c r="X352" s="200">
        <f t="shared" si="57"/>
        <v>0</v>
      </c>
      <c r="Y352" s="201"/>
      <c r="Z352" s="201"/>
      <c r="AA352" s="202"/>
      <c r="AB352" s="218" t="str">
        <f t="shared" si="60"/>
        <v>ok</v>
      </c>
      <c r="AC352" s="218">
        <f t="shared" si="58"/>
        <v>0</v>
      </c>
    </row>
    <row r="353" spans="1:29" ht="46.15" customHeight="1" x14ac:dyDescent="0.2">
      <c r="A353" s="9">
        <v>329</v>
      </c>
      <c r="B353" s="191"/>
      <c r="C353" s="192"/>
      <c r="D353" s="193"/>
      <c r="E353" s="193"/>
      <c r="F353" s="193"/>
      <c r="G353" s="194"/>
      <c r="H353" s="203"/>
      <c r="I353" s="195"/>
      <c r="J353" s="195"/>
      <c r="K353" s="196"/>
      <c r="L353" s="196"/>
      <c r="M353" s="197">
        <v>0</v>
      </c>
      <c r="N353" s="197">
        <v>0</v>
      </c>
      <c r="O353" s="198">
        <f t="shared" si="51"/>
        <v>0</v>
      </c>
      <c r="P353" s="199"/>
      <c r="Q353" s="199"/>
      <c r="R353" s="258">
        <f t="shared" si="52"/>
        <v>0</v>
      </c>
      <c r="S353" s="200" t="str">
        <f t="shared" si="59"/>
        <v/>
      </c>
      <c r="T353" s="219" t="str">
        <f t="shared" si="53"/>
        <v>incomplet</v>
      </c>
      <c r="U353" s="200" t="str">
        <f t="shared" si="54"/>
        <v>effectif total non renseigné</v>
      </c>
      <c r="V353" s="200">
        <f t="shared" si="55"/>
        <v>0</v>
      </c>
      <c r="W353" s="253">
        <f t="shared" si="56"/>
        <v>0</v>
      </c>
      <c r="X353" s="200">
        <f t="shared" si="57"/>
        <v>0</v>
      </c>
      <c r="Y353" s="201"/>
      <c r="Z353" s="201"/>
      <c r="AA353" s="202"/>
      <c r="AB353" s="218" t="str">
        <f t="shared" si="60"/>
        <v>ok</v>
      </c>
      <c r="AC353" s="218">
        <f t="shared" si="58"/>
        <v>0</v>
      </c>
    </row>
    <row r="354" spans="1:29" ht="46.15" customHeight="1" x14ac:dyDescent="0.2">
      <c r="A354" s="9">
        <v>330</v>
      </c>
      <c r="B354" s="191"/>
      <c r="C354" s="192"/>
      <c r="D354" s="193"/>
      <c r="E354" s="193"/>
      <c r="F354" s="193"/>
      <c r="G354" s="194"/>
      <c r="H354" s="203"/>
      <c r="I354" s="195"/>
      <c r="J354" s="195"/>
      <c r="K354" s="196"/>
      <c r="L354" s="196"/>
      <c r="M354" s="197">
        <v>0</v>
      </c>
      <c r="N354" s="197">
        <v>0</v>
      </c>
      <c r="O354" s="198">
        <f t="shared" si="51"/>
        <v>0</v>
      </c>
      <c r="P354" s="199"/>
      <c r="Q354" s="199"/>
      <c r="R354" s="258">
        <f t="shared" si="52"/>
        <v>0</v>
      </c>
      <c r="S354" s="200" t="str">
        <f t="shared" si="59"/>
        <v/>
      </c>
      <c r="T354" s="219" t="str">
        <f t="shared" si="53"/>
        <v>incomplet</v>
      </c>
      <c r="U354" s="200" t="str">
        <f t="shared" si="54"/>
        <v>effectif total non renseigné</v>
      </c>
      <c r="V354" s="200">
        <f t="shared" si="55"/>
        <v>0</v>
      </c>
      <c r="W354" s="253">
        <f t="shared" si="56"/>
        <v>0</v>
      </c>
      <c r="X354" s="200">
        <f t="shared" si="57"/>
        <v>0</v>
      </c>
      <c r="Y354" s="201"/>
      <c r="Z354" s="201"/>
      <c r="AA354" s="202"/>
      <c r="AB354" s="218" t="str">
        <f t="shared" si="60"/>
        <v>ok</v>
      </c>
      <c r="AC354" s="218">
        <f t="shared" si="58"/>
        <v>0</v>
      </c>
    </row>
    <row r="355" spans="1:29" ht="46.15" customHeight="1" x14ac:dyDescent="0.2">
      <c r="A355" s="9">
        <v>331</v>
      </c>
      <c r="B355" s="191"/>
      <c r="C355" s="192"/>
      <c r="D355" s="193"/>
      <c r="E355" s="193"/>
      <c r="F355" s="193"/>
      <c r="G355" s="194"/>
      <c r="H355" s="203"/>
      <c r="I355" s="195"/>
      <c r="J355" s="195"/>
      <c r="K355" s="196"/>
      <c r="L355" s="196"/>
      <c r="M355" s="197">
        <v>0</v>
      </c>
      <c r="N355" s="197">
        <v>0</v>
      </c>
      <c r="O355" s="198">
        <f t="shared" si="51"/>
        <v>0</v>
      </c>
      <c r="P355" s="199"/>
      <c r="Q355" s="199"/>
      <c r="R355" s="258">
        <f t="shared" si="52"/>
        <v>0</v>
      </c>
      <c r="S355" s="200" t="str">
        <f t="shared" si="59"/>
        <v/>
      </c>
      <c r="T355" s="219" t="str">
        <f t="shared" si="53"/>
        <v>incomplet</v>
      </c>
      <c r="U355" s="200" t="str">
        <f t="shared" si="54"/>
        <v>effectif total non renseigné</v>
      </c>
      <c r="V355" s="200">
        <f t="shared" si="55"/>
        <v>0</v>
      </c>
      <c r="W355" s="253">
        <f t="shared" si="56"/>
        <v>0</v>
      </c>
      <c r="X355" s="200">
        <f t="shared" si="57"/>
        <v>0</v>
      </c>
      <c r="Y355" s="201"/>
      <c r="Z355" s="201"/>
      <c r="AA355" s="202"/>
      <c r="AB355" s="218" t="str">
        <f t="shared" si="60"/>
        <v>ok</v>
      </c>
      <c r="AC355" s="218">
        <f t="shared" si="58"/>
        <v>0</v>
      </c>
    </row>
    <row r="356" spans="1:29" ht="46.15" customHeight="1" x14ac:dyDescent="0.2">
      <c r="A356" s="9">
        <v>332</v>
      </c>
      <c r="B356" s="191"/>
      <c r="C356" s="192"/>
      <c r="D356" s="193"/>
      <c r="E356" s="193"/>
      <c r="F356" s="193"/>
      <c r="G356" s="194"/>
      <c r="H356" s="203"/>
      <c r="I356" s="195"/>
      <c r="J356" s="195"/>
      <c r="K356" s="196"/>
      <c r="L356" s="196"/>
      <c r="M356" s="197">
        <v>0</v>
      </c>
      <c r="N356" s="197">
        <v>0</v>
      </c>
      <c r="O356" s="198">
        <f t="shared" si="51"/>
        <v>0</v>
      </c>
      <c r="P356" s="199"/>
      <c r="Q356" s="199"/>
      <c r="R356" s="258">
        <f t="shared" si="52"/>
        <v>0</v>
      </c>
      <c r="S356" s="200" t="str">
        <f t="shared" si="59"/>
        <v/>
      </c>
      <c r="T356" s="219" t="str">
        <f t="shared" si="53"/>
        <v>incomplet</v>
      </c>
      <c r="U356" s="200" t="str">
        <f t="shared" si="54"/>
        <v>effectif total non renseigné</v>
      </c>
      <c r="V356" s="200">
        <f t="shared" si="55"/>
        <v>0</v>
      </c>
      <c r="W356" s="253">
        <f t="shared" si="56"/>
        <v>0</v>
      </c>
      <c r="X356" s="200">
        <f t="shared" si="57"/>
        <v>0</v>
      </c>
      <c r="Y356" s="201"/>
      <c r="Z356" s="201"/>
      <c r="AA356" s="202"/>
      <c r="AB356" s="218" t="str">
        <f t="shared" si="60"/>
        <v>ok</v>
      </c>
      <c r="AC356" s="218">
        <f t="shared" si="58"/>
        <v>0</v>
      </c>
    </row>
    <row r="357" spans="1:29" ht="46.15" customHeight="1" x14ac:dyDescent="0.2">
      <c r="A357" s="9">
        <v>333</v>
      </c>
      <c r="B357" s="191"/>
      <c r="C357" s="192"/>
      <c r="D357" s="193"/>
      <c r="E357" s="193"/>
      <c r="F357" s="193"/>
      <c r="G357" s="194"/>
      <c r="H357" s="203"/>
      <c r="I357" s="195"/>
      <c r="J357" s="195"/>
      <c r="K357" s="196"/>
      <c r="L357" s="196"/>
      <c r="M357" s="197">
        <v>0</v>
      </c>
      <c r="N357" s="197">
        <v>0</v>
      </c>
      <c r="O357" s="198">
        <f t="shared" si="51"/>
        <v>0</v>
      </c>
      <c r="P357" s="199"/>
      <c r="Q357" s="199"/>
      <c r="R357" s="258">
        <f t="shared" si="52"/>
        <v>0</v>
      </c>
      <c r="S357" s="200" t="str">
        <f t="shared" si="59"/>
        <v/>
      </c>
      <c r="T357" s="219" t="str">
        <f t="shared" si="53"/>
        <v>incomplet</v>
      </c>
      <c r="U357" s="200" t="str">
        <f t="shared" si="54"/>
        <v>effectif total non renseigné</v>
      </c>
      <c r="V357" s="200">
        <f t="shared" si="55"/>
        <v>0</v>
      </c>
      <c r="W357" s="253">
        <f t="shared" si="56"/>
        <v>0</v>
      </c>
      <c r="X357" s="200">
        <f t="shared" si="57"/>
        <v>0</v>
      </c>
      <c r="Y357" s="201"/>
      <c r="Z357" s="201"/>
      <c r="AA357" s="202"/>
      <c r="AB357" s="218" t="str">
        <f t="shared" si="60"/>
        <v>ok</v>
      </c>
      <c r="AC357" s="218">
        <f t="shared" si="58"/>
        <v>0</v>
      </c>
    </row>
    <row r="358" spans="1:29" ht="46.15" customHeight="1" x14ac:dyDescent="0.2">
      <c r="A358" s="9">
        <v>334</v>
      </c>
      <c r="B358" s="191"/>
      <c r="C358" s="192"/>
      <c r="D358" s="193"/>
      <c r="E358" s="193"/>
      <c r="F358" s="193"/>
      <c r="G358" s="194"/>
      <c r="H358" s="203"/>
      <c r="I358" s="195"/>
      <c r="J358" s="195"/>
      <c r="K358" s="196"/>
      <c r="L358" s="196"/>
      <c r="M358" s="197">
        <v>0</v>
      </c>
      <c r="N358" s="197">
        <v>0</v>
      </c>
      <c r="O358" s="198">
        <f t="shared" si="51"/>
        <v>0</v>
      </c>
      <c r="P358" s="199"/>
      <c r="Q358" s="199"/>
      <c r="R358" s="258">
        <f t="shared" si="52"/>
        <v>0</v>
      </c>
      <c r="S358" s="200" t="str">
        <f t="shared" si="59"/>
        <v/>
      </c>
      <c r="T358" s="219" t="str">
        <f t="shared" si="53"/>
        <v>incomplet</v>
      </c>
      <c r="U358" s="200" t="str">
        <f t="shared" si="54"/>
        <v>effectif total non renseigné</v>
      </c>
      <c r="V358" s="200">
        <f t="shared" si="55"/>
        <v>0</v>
      </c>
      <c r="W358" s="253">
        <f t="shared" si="56"/>
        <v>0</v>
      </c>
      <c r="X358" s="200">
        <f t="shared" si="57"/>
        <v>0</v>
      </c>
      <c r="Y358" s="201"/>
      <c r="Z358" s="201"/>
      <c r="AA358" s="202"/>
      <c r="AB358" s="218" t="str">
        <f t="shared" si="60"/>
        <v>ok</v>
      </c>
      <c r="AC358" s="218">
        <f t="shared" si="58"/>
        <v>0</v>
      </c>
    </row>
    <row r="359" spans="1:29" ht="46.15" customHeight="1" x14ac:dyDescent="0.2">
      <c r="A359" s="9">
        <v>335</v>
      </c>
      <c r="B359" s="191"/>
      <c r="C359" s="192"/>
      <c r="D359" s="193"/>
      <c r="E359" s="193"/>
      <c r="F359" s="193"/>
      <c r="G359" s="194"/>
      <c r="H359" s="203"/>
      <c r="I359" s="195"/>
      <c r="J359" s="195"/>
      <c r="K359" s="196"/>
      <c r="L359" s="196"/>
      <c r="M359" s="197">
        <v>0</v>
      </c>
      <c r="N359" s="197">
        <v>0</v>
      </c>
      <c r="O359" s="198">
        <f t="shared" si="51"/>
        <v>0</v>
      </c>
      <c r="P359" s="199"/>
      <c r="Q359" s="199"/>
      <c r="R359" s="258">
        <f t="shared" si="52"/>
        <v>0</v>
      </c>
      <c r="S359" s="200" t="str">
        <f t="shared" si="59"/>
        <v/>
      </c>
      <c r="T359" s="219" t="str">
        <f t="shared" si="53"/>
        <v>incomplet</v>
      </c>
      <c r="U359" s="200" t="str">
        <f t="shared" si="54"/>
        <v>effectif total non renseigné</v>
      </c>
      <c r="V359" s="200">
        <f t="shared" si="55"/>
        <v>0</v>
      </c>
      <c r="W359" s="253">
        <f t="shared" si="56"/>
        <v>0</v>
      </c>
      <c r="X359" s="200">
        <f t="shared" si="57"/>
        <v>0</v>
      </c>
      <c r="Y359" s="201"/>
      <c r="Z359" s="201"/>
      <c r="AA359" s="202"/>
      <c r="AB359" s="218" t="str">
        <f t="shared" si="60"/>
        <v>ok</v>
      </c>
      <c r="AC359" s="218">
        <f t="shared" si="58"/>
        <v>0</v>
      </c>
    </row>
    <row r="360" spans="1:29" ht="46.15" customHeight="1" x14ac:dyDescent="0.2">
      <c r="A360" s="9">
        <v>336</v>
      </c>
      <c r="B360" s="191"/>
      <c r="C360" s="192"/>
      <c r="D360" s="193"/>
      <c r="E360" s="193"/>
      <c r="F360" s="193"/>
      <c r="G360" s="194"/>
      <c r="H360" s="203"/>
      <c r="I360" s="195"/>
      <c r="J360" s="195"/>
      <c r="K360" s="196"/>
      <c r="L360" s="196"/>
      <c r="M360" s="197">
        <v>0</v>
      </c>
      <c r="N360" s="197">
        <v>0</v>
      </c>
      <c r="O360" s="198">
        <f t="shared" si="51"/>
        <v>0</v>
      </c>
      <c r="P360" s="199"/>
      <c r="Q360" s="199"/>
      <c r="R360" s="258">
        <f t="shared" si="52"/>
        <v>0</v>
      </c>
      <c r="S360" s="200" t="str">
        <f t="shared" si="59"/>
        <v/>
      </c>
      <c r="T360" s="219" t="str">
        <f t="shared" si="53"/>
        <v>incomplet</v>
      </c>
      <c r="U360" s="200" t="str">
        <f t="shared" si="54"/>
        <v>effectif total non renseigné</v>
      </c>
      <c r="V360" s="200">
        <f t="shared" si="55"/>
        <v>0</v>
      </c>
      <c r="W360" s="253">
        <f t="shared" si="56"/>
        <v>0</v>
      </c>
      <c r="X360" s="200">
        <f t="shared" si="57"/>
        <v>0</v>
      </c>
      <c r="Y360" s="201"/>
      <c r="Z360" s="201"/>
      <c r="AA360" s="202"/>
      <c r="AB360" s="218" t="str">
        <f t="shared" si="60"/>
        <v>ok</v>
      </c>
      <c r="AC360" s="218">
        <f t="shared" si="58"/>
        <v>0</v>
      </c>
    </row>
    <row r="361" spans="1:29" ht="46.15" customHeight="1" x14ac:dyDescent="0.2">
      <c r="A361" s="9">
        <v>337</v>
      </c>
      <c r="B361" s="191"/>
      <c r="C361" s="192"/>
      <c r="D361" s="193"/>
      <c r="E361" s="193"/>
      <c r="F361" s="193"/>
      <c r="G361" s="194"/>
      <c r="H361" s="203"/>
      <c r="I361" s="195"/>
      <c r="J361" s="195"/>
      <c r="K361" s="196"/>
      <c r="L361" s="196"/>
      <c r="M361" s="197">
        <v>0</v>
      </c>
      <c r="N361" s="197">
        <v>0</v>
      </c>
      <c r="O361" s="198">
        <f t="shared" si="51"/>
        <v>0</v>
      </c>
      <c r="P361" s="199"/>
      <c r="Q361" s="199"/>
      <c r="R361" s="258">
        <f t="shared" si="52"/>
        <v>0</v>
      </c>
      <c r="S361" s="200" t="str">
        <f t="shared" si="59"/>
        <v/>
      </c>
      <c r="T361" s="219" t="str">
        <f t="shared" si="53"/>
        <v>incomplet</v>
      </c>
      <c r="U361" s="200" t="str">
        <f t="shared" si="54"/>
        <v>effectif total non renseigné</v>
      </c>
      <c r="V361" s="200">
        <f t="shared" si="55"/>
        <v>0</v>
      </c>
      <c r="W361" s="253">
        <f t="shared" si="56"/>
        <v>0</v>
      </c>
      <c r="X361" s="200">
        <f t="shared" si="57"/>
        <v>0</v>
      </c>
      <c r="Y361" s="201"/>
      <c r="Z361" s="201"/>
      <c r="AA361" s="202"/>
      <c r="AB361" s="218" t="str">
        <f t="shared" si="60"/>
        <v>ok</v>
      </c>
      <c r="AC361" s="218">
        <f t="shared" si="58"/>
        <v>0</v>
      </c>
    </row>
    <row r="362" spans="1:29" ht="46.15" customHeight="1" x14ac:dyDescent="0.2">
      <c r="A362" s="9">
        <v>338</v>
      </c>
      <c r="B362" s="191"/>
      <c r="C362" s="192"/>
      <c r="D362" s="193"/>
      <c r="E362" s="193"/>
      <c r="F362" s="193"/>
      <c r="G362" s="194"/>
      <c r="H362" s="203"/>
      <c r="I362" s="195"/>
      <c r="J362" s="195"/>
      <c r="K362" s="196"/>
      <c r="L362" s="196"/>
      <c r="M362" s="197">
        <v>0</v>
      </c>
      <c r="N362" s="197">
        <v>0</v>
      </c>
      <c r="O362" s="198">
        <f t="shared" si="51"/>
        <v>0</v>
      </c>
      <c r="P362" s="199"/>
      <c r="Q362" s="199"/>
      <c r="R362" s="258">
        <f t="shared" si="52"/>
        <v>0</v>
      </c>
      <c r="S362" s="200" t="str">
        <f t="shared" si="59"/>
        <v/>
      </c>
      <c r="T362" s="219" t="str">
        <f t="shared" si="53"/>
        <v>incomplet</v>
      </c>
      <c r="U362" s="200" t="str">
        <f t="shared" si="54"/>
        <v>effectif total non renseigné</v>
      </c>
      <c r="V362" s="200">
        <f t="shared" si="55"/>
        <v>0</v>
      </c>
      <c r="W362" s="253">
        <f t="shared" si="56"/>
        <v>0</v>
      </c>
      <c r="X362" s="200">
        <f t="shared" si="57"/>
        <v>0</v>
      </c>
      <c r="Y362" s="201"/>
      <c r="Z362" s="201"/>
      <c r="AA362" s="202"/>
      <c r="AB362" s="218" t="str">
        <f t="shared" si="60"/>
        <v>ok</v>
      </c>
      <c r="AC362" s="218">
        <f t="shared" si="58"/>
        <v>0</v>
      </c>
    </row>
    <row r="363" spans="1:29" ht="46.15" customHeight="1" x14ac:dyDescent="0.2">
      <c r="A363" s="9">
        <v>339</v>
      </c>
      <c r="B363" s="191"/>
      <c r="C363" s="192"/>
      <c r="D363" s="193"/>
      <c r="E363" s="193"/>
      <c r="F363" s="193"/>
      <c r="G363" s="194"/>
      <c r="H363" s="203"/>
      <c r="I363" s="195"/>
      <c r="J363" s="195"/>
      <c r="K363" s="196"/>
      <c r="L363" s="196"/>
      <c r="M363" s="197">
        <v>0</v>
      </c>
      <c r="N363" s="197">
        <v>0</v>
      </c>
      <c r="O363" s="198">
        <f t="shared" si="51"/>
        <v>0</v>
      </c>
      <c r="P363" s="199"/>
      <c r="Q363" s="199"/>
      <c r="R363" s="258">
        <f t="shared" si="52"/>
        <v>0</v>
      </c>
      <c r="S363" s="200" t="str">
        <f t="shared" si="59"/>
        <v/>
      </c>
      <c r="T363" s="219" t="str">
        <f t="shared" si="53"/>
        <v>incomplet</v>
      </c>
      <c r="U363" s="200" t="str">
        <f t="shared" si="54"/>
        <v>effectif total non renseigné</v>
      </c>
      <c r="V363" s="200">
        <f t="shared" si="55"/>
        <v>0</v>
      </c>
      <c r="W363" s="253">
        <f t="shared" si="56"/>
        <v>0</v>
      </c>
      <c r="X363" s="200">
        <f t="shared" si="57"/>
        <v>0</v>
      </c>
      <c r="Y363" s="201"/>
      <c r="Z363" s="201"/>
      <c r="AA363" s="202"/>
      <c r="AB363" s="218" t="str">
        <f t="shared" si="60"/>
        <v>ok</v>
      </c>
      <c r="AC363" s="218">
        <f t="shared" si="58"/>
        <v>0</v>
      </c>
    </row>
    <row r="364" spans="1:29" ht="46.15" customHeight="1" x14ac:dyDescent="0.2">
      <c r="A364" s="9">
        <v>340</v>
      </c>
      <c r="B364" s="191"/>
      <c r="C364" s="192"/>
      <c r="D364" s="193"/>
      <c r="E364" s="193"/>
      <c r="F364" s="193"/>
      <c r="G364" s="194"/>
      <c r="H364" s="203"/>
      <c r="I364" s="195"/>
      <c r="J364" s="195"/>
      <c r="K364" s="196"/>
      <c r="L364" s="196"/>
      <c r="M364" s="197">
        <v>0</v>
      </c>
      <c r="N364" s="197">
        <v>0</v>
      </c>
      <c r="O364" s="198">
        <f t="shared" si="51"/>
        <v>0</v>
      </c>
      <c r="P364" s="199"/>
      <c r="Q364" s="199"/>
      <c r="R364" s="258">
        <f t="shared" si="52"/>
        <v>0</v>
      </c>
      <c r="S364" s="200" t="str">
        <f t="shared" si="59"/>
        <v/>
      </c>
      <c r="T364" s="219" t="str">
        <f t="shared" si="53"/>
        <v>incomplet</v>
      </c>
      <c r="U364" s="200" t="str">
        <f t="shared" si="54"/>
        <v>effectif total non renseigné</v>
      </c>
      <c r="V364" s="200">
        <f t="shared" si="55"/>
        <v>0</v>
      </c>
      <c r="W364" s="253">
        <f t="shared" si="56"/>
        <v>0</v>
      </c>
      <c r="X364" s="200">
        <f t="shared" si="57"/>
        <v>0</v>
      </c>
      <c r="Y364" s="201"/>
      <c r="Z364" s="201"/>
      <c r="AA364" s="202"/>
      <c r="AB364" s="218" t="str">
        <f t="shared" si="60"/>
        <v>ok</v>
      </c>
      <c r="AC364" s="218">
        <f t="shared" si="58"/>
        <v>0</v>
      </c>
    </row>
    <row r="365" spans="1:29" ht="46.15" customHeight="1" x14ac:dyDescent="0.2">
      <c r="A365" s="9">
        <v>341</v>
      </c>
      <c r="B365" s="191"/>
      <c r="C365" s="192"/>
      <c r="D365" s="193"/>
      <c r="E365" s="193"/>
      <c r="F365" s="193"/>
      <c r="G365" s="194"/>
      <c r="H365" s="203"/>
      <c r="I365" s="195"/>
      <c r="J365" s="195"/>
      <c r="K365" s="196"/>
      <c r="L365" s="196"/>
      <c r="M365" s="197">
        <v>0</v>
      </c>
      <c r="N365" s="197">
        <v>0</v>
      </c>
      <c r="O365" s="198">
        <f t="shared" si="51"/>
        <v>0</v>
      </c>
      <c r="P365" s="199"/>
      <c r="Q365" s="199"/>
      <c r="R365" s="258">
        <f t="shared" si="52"/>
        <v>0</v>
      </c>
      <c r="S365" s="200" t="str">
        <f t="shared" si="59"/>
        <v/>
      </c>
      <c r="T365" s="219" t="str">
        <f t="shared" si="53"/>
        <v>incomplet</v>
      </c>
      <c r="U365" s="200" t="str">
        <f t="shared" si="54"/>
        <v>effectif total non renseigné</v>
      </c>
      <c r="V365" s="200">
        <f t="shared" si="55"/>
        <v>0</v>
      </c>
      <c r="W365" s="253">
        <f t="shared" si="56"/>
        <v>0</v>
      </c>
      <c r="X365" s="200">
        <f t="shared" si="57"/>
        <v>0</v>
      </c>
      <c r="Y365" s="201"/>
      <c r="Z365" s="201"/>
      <c r="AA365" s="202"/>
      <c r="AB365" s="218" t="str">
        <f t="shared" si="60"/>
        <v>ok</v>
      </c>
      <c r="AC365" s="218">
        <f t="shared" si="58"/>
        <v>0</v>
      </c>
    </row>
    <row r="366" spans="1:29" ht="46.15" customHeight="1" x14ac:dyDescent="0.2">
      <c r="A366" s="9">
        <v>342</v>
      </c>
      <c r="B366" s="191"/>
      <c r="C366" s="192"/>
      <c r="D366" s="193"/>
      <c r="E366" s="193"/>
      <c r="F366" s="193"/>
      <c r="G366" s="194"/>
      <c r="H366" s="203"/>
      <c r="I366" s="195"/>
      <c r="J366" s="195"/>
      <c r="K366" s="196"/>
      <c r="L366" s="196"/>
      <c r="M366" s="197">
        <v>0</v>
      </c>
      <c r="N366" s="197">
        <v>0</v>
      </c>
      <c r="O366" s="198">
        <f t="shared" si="51"/>
        <v>0</v>
      </c>
      <c r="P366" s="199"/>
      <c r="Q366" s="199"/>
      <c r="R366" s="258">
        <f t="shared" si="52"/>
        <v>0</v>
      </c>
      <c r="S366" s="200" t="str">
        <f t="shared" si="59"/>
        <v/>
      </c>
      <c r="T366" s="219" t="str">
        <f t="shared" si="53"/>
        <v>incomplet</v>
      </c>
      <c r="U366" s="200" t="str">
        <f t="shared" si="54"/>
        <v>effectif total non renseigné</v>
      </c>
      <c r="V366" s="200">
        <f t="shared" si="55"/>
        <v>0</v>
      </c>
      <c r="W366" s="253">
        <f t="shared" si="56"/>
        <v>0</v>
      </c>
      <c r="X366" s="200">
        <f t="shared" si="57"/>
        <v>0</v>
      </c>
      <c r="Y366" s="201"/>
      <c r="Z366" s="201"/>
      <c r="AA366" s="202"/>
      <c r="AB366" s="218" t="str">
        <f t="shared" si="60"/>
        <v>ok</v>
      </c>
      <c r="AC366" s="218">
        <f t="shared" si="58"/>
        <v>0</v>
      </c>
    </row>
    <row r="367" spans="1:29" ht="46.15" customHeight="1" x14ac:dyDescent="0.2">
      <c r="A367" s="9">
        <v>343</v>
      </c>
      <c r="B367" s="191"/>
      <c r="C367" s="192"/>
      <c r="D367" s="193"/>
      <c r="E367" s="193"/>
      <c r="F367" s="193"/>
      <c r="G367" s="194"/>
      <c r="H367" s="203"/>
      <c r="I367" s="195"/>
      <c r="J367" s="195"/>
      <c r="K367" s="196"/>
      <c r="L367" s="196"/>
      <c r="M367" s="197">
        <v>0</v>
      </c>
      <c r="N367" s="197">
        <v>0</v>
      </c>
      <c r="O367" s="198">
        <f t="shared" si="51"/>
        <v>0</v>
      </c>
      <c r="P367" s="199"/>
      <c r="Q367" s="199"/>
      <c r="R367" s="258">
        <f t="shared" si="52"/>
        <v>0</v>
      </c>
      <c r="S367" s="200" t="str">
        <f t="shared" si="59"/>
        <v/>
      </c>
      <c r="T367" s="219" t="str">
        <f t="shared" si="53"/>
        <v>incomplet</v>
      </c>
      <c r="U367" s="200" t="str">
        <f t="shared" si="54"/>
        <v>effectif total non renseigné</v>
      </c>
      <c r="V367" s="200">
        <f t="shared" si="55"/>
        <v>0</v>
      </c>
      <c r="W367" s="253">
        <f t="shared" si="56"/>
        <v>0</v>
      </c>
      <c r="X367" s="200">
        <f t="shared" si="57"/>
        <v>0</v>
      </c>
      <c r="Y367" s="201"/>
      <c r="Z367" s="201"/>
      <c r="AA367" s="202"/>
      <c r="AB367" s="218" t="str">
        <f t="shared" si="60"/>
        <v>ok</v>
      </c>
      <c r="AC367" s="218">
        <f t="shared" si="58"/>
        <v>0</v>
      </c>
    </row>
    <row r="368" spans="1:29" ht="46.15" customHeight="1" x14ac:dyDescent="0.2">
      <c r="A368" s="9">
        <v>344</v>
      </c>
      <c r="B368" s="191"/>
      <c r="C368" s="192"/>
      <c r="D368" s="193"/>
      <c r="E368" s="193"/>
      <c r="F368" s="193"/>
      <c r="G368" s="194"/>
      <c r="H368" s="203"/>
      <c r="I368" s="195"/>
      <c r="J368" s="195"/>
      <c r="K368" s="196"/>
      <c r="L368" s="196"/>
      <c r="M368" s="197">
        <v>0</v>
      </c>
      <c r="N368" s="197">
        <v>0</v>
      </c>
      <c r="O368" s="198">
        <f t="shared" si="51"/>
        <v>0</v>
      </c>
      <c r="P368" s="199"/>
      <c r="Q368" s="199"/>
      <c r="R368" s="258">
        <f t="shared" si="52"/>
        <v>0</v>
      </c>
      <c r="S368" s="200" t="str">
        <f t="shared" si="59"/>
        <v/>
      </c>
      <c r="T368" s="219" t="str">
        <f t="shared" si="53"/>
        <v>incomplet</v>
      </c>
      <c r="U368" s="200" t="str">
        <f t="shared" si="54"/>
        <v>effectif total non renseigné</v>
      </c>
      <c r="V368" s="200">
        <f t="shared" si="55"/>
        <v>0</v>
      </c>
      <c r="W368" s="253">
        <f t="shared" si="56"/>
        <v>0</v>
      </c>
      <c r="X368" s="200">
        <f t="shared" si="57"/>
        <v>0</v>
      </c>
      <c r="Y368" s="201"/>
      <c r="Z368" s="201"/>
      <c r="AA368" s="202"/>
      <c r="AB368" s="218" t="str">
        <f t="shared" si="60"/>
        <v>ok</v>
      </c>
      <c r="AC368" s="218">
        <f t="shared" si="58"/>
        <v>0</v>
      </c>
    </row>
    <row r="369" spans="1:29" ht="46.15" customHeight="1" x14ac:dyDescent="0.2">
      <c r="A369" s="9">
        <v>345</v>
      </c>
      <c r="B369" s="191"/>
      <c r="C369" s="192"/>
      <c r="D369" s="193"/>
      <c r="E369" s="193"/>
      <c r="F369" s="193"/>
      <c r="G369" s="194"/>
      <c r="H369" s="203"/>
      <c r="I369" s="195"/>
      <c r="J369" s="195"/>
      <c r="K369" s="196"/>
      <c r="L369" s="196"/>
      <c r="M369" s="197">
        <v>0</v>
      </c>
      <c r="N369" s="197">
        <v>0</v>
      </c>
      <c r="O369" s="198">
        <f t="shared" si="51"/>
        <v>0</v>
      </c>
      <c r="P369" s="199"/>
      <c r="Q369" s="199"/>
      <c r="R369" s="258">
        <f t="shared" si="52"/>
        <v>0</v>
      </c>
      <c r="S369" s="200" t="str">
        <f t="shared" si="59"/>
        <v/>
      </c>
      <c r="T369" s="219" t="str">
        <f t="shared" si="53"/>
        <v>incomplet</v>
      </c>
      <c r="U369" s="200" t="str">
        <f t="shared" si="54"/>
        <v>effectif total non renseigné</v>
      </c>
      <c r="V369" s="200">
        <f t="shared" si="55"/>
        <v>0</v>
      </c>
      <c r="W369" s="253">
        <f t="shared" si="56"/>
        <v>0</v>
      </c>
      <c r="X369" s="200">
        <f t="shared" si="57"/>
        <v>0</v>
      </c>
      <c r="Y369" s="201"/>
      <c r="Z369" s="201"/>
      <c r="AA369" s="202"/>
      <c r="AB369" s="218" t="str">
        <f t="shared" si="60"/>
        <v>ok</v>
      </c>
      <c r="AC369" s="218">
        <f t="shared" si="58"/>
        <v>0</v>
      </c>
    </row>
    <row r="370" spans="1:29" ht="46.15" customHeight="1" x14ac:dyDescent="0.2">
      <c r="A370" s="9">
        <v>346</v>
      </c>
      <c r="B370" s="191"/>
      <c r="C370" s="192"/>
      <c r="D370" s="193"/>
      <c r="E370" s="193"/>
      <c r="F370" s="193"/>
      <c r="G370" s="194"/>
      <c r="H370" s="203"/>
      <c r="I370" s="195"/>
      <c r="J370" s="195"/>
      <c r="K370" s="196"/>
      <c r="L370" s="196"/>
      <c r="M370" s="197">
        <v>0</v>
      </c>
      <c r="N370" s="197">
        <v>0</v>
      </c>
      <c r="O370" s="198">
        <f t="shared" si="51"/>
        <v>0</v>
      </c>
      <c r="P370" s="199"/>
      <c r="Q370" s="199"/>
      <c r="R370" s="258">
        <f t="shared" si="52"/>
        <v>0</v>
      </c>
      <c r="S370" s="200" t="str">
        <f t="shared" si="59"/>
        <v/>
      </c>
      <c r="T370" s="219" t="str">
        <f t="shared" si="53"/>
        <v>incomplet</v>
      </c>
      <c r="U370" s="200" t="str">
        <f t="shared" si="54"/>
        <v>effectif total non renseigné</v>
      </c>
      <c r="V370" s="200">
        <f t="shared" si="55"/>
        <v>0</v>
      </c>
      <c r="W370" s="253">
        <f t="shared" si="56"/>
        <v>0</v>
      </c>
      <c r="X370" s="200">
        <f t="shared" si="57"/>
        <v>0</v>
      </c>
      <c r="Y370" s="201"/>
      <c r="Z370" s="201"/>
      <c r="AA370" s="202"/>
      <c r="AB370" s="218" t="str">
        <f t="shared" si="60"/>
        <v>ok</v>
      </c>
      <c r="AC370" s="218">
        <f t="shared" si="58"/>
        <v>0</v>
      </c>
    </row>
    <row r="371" spans="1:29" ht="46.15" customHeight="1" x14ac:dyDescent="0.2">
      <c r="A371" s="9">
        <v>347</v>
      </c>
      <c r="B371" s="191"/>
      <c r="C371" s="192"/>
      <c r="D371" s="193"/>
      <c r="E371" s="193"/>
      <c r="F371" s="193"/>
      <c r="G371" s="194"/>
      <c r="H371" s="203"/>
      <c r="I371" s="195"/>
      <c r="J371" s="195"/>
      <c r="K371" s="196"/>
      <c r="L371" s="196"/>
      <c r="M371" s="197">
        <v>0</v>
      </c>
      <c r="N371" s="197">
        <v>0</v>
      </c>
      <c r="O371" s="198">
        <f t="shared" si="51"/>
        <v>0</v>
      </c>
      <c r="P371" s="199"/>
      <c r="Q371" s="199"/>
      <c r="R371" s="258">
        <f t="shared" si="52"/>
        <v>0</v>
      </c>
      <c r="S371" s="200" t="str">
        <f t="shared" si="59"/>
        <v/>
      </c>
      <c r="T371" s="219" t="str">
        <f t="shared" si="53"/>
        <v>incomplet</v>
      </c>
      <c r="U371" s="200" t="str">
        <f t="shared" si="54"/>
        <v>effectif total non renseigné</v>
      </c>
      <c r="V371" s="200">
        <f t="shared" si="55"/>
        <v>0</v>
      </c>
      <c r="W371" s="253">
        <f t="shared" si="56"/>
        <v>0</v>
      </c>
      <c r="X371" s="200">
        <f t="shared" si="57"/>
        <v>0</v>
      </c>
      <c r="Y371" s="201"/>
      <c r="Z371" s="201"/>
      <c r="AA371" s="202"/>
      <c r="AB371" s="218" t="str">
        <f t="shared" si="60"/>
        <v>ok</v>
      </c>
      <c r="AC371" s="218">
        <f t="shared" si="58"/>
        <v>0</v>
      </c>
    </row>
    <row r="372" spans="1:29" ht="46.15" customHeight="1" x14ac:dyDescent="0.2">
      <c r="A372" s="9">
        <v>348</v>
      </c>
      <c r="B372" s="191"/>
      <c r="C372" s="192"/>
      <c r="D372" s="193"/>
      <c r="E372" s="193"/>
      <c r="F372" s="193"/>
      <c r="G372" s="194"/>
      <c r="H372" s="203"/>
      <c r="I372" s="195"/>
      <c r="J372" s="195"/>
      <c r="K372" s="196"/>
      <c r="L372" s="196"/>
      <c r="M372" s="197">
        <v>0</v>
      </c>
      <c r="N372" s="197">
        <v>0</v>
      </c>
      <c r="O372" s="198">
        <f t="shared" si="51"/>
        <v>0</v>
      </c>
      <c r="P372" s="199"/>
      <c r="Q372" s="199"/>
      <c r="R372" s="258">
        <f t="shared" si="52"/>
        <v>0</v>
      </c>
      <c r="S372" s="200" t="str">
        <f t="shared" si="59"/>
        <v/>
      </c>
      <c r="T372" s="219" t="str">
        <f t="shared" si="53"/>
        <v>incomplet</v>
      </c>
      <c r="U372" s="200" t="str">
        <f t="shared" si="54"/>
        <v>effectif total non renseigné</v>
      </c>
      <c r="V372" s="200">
        <f t="shared" si="55"/>
        <v>0</v>
      </c>
      <c r="W372" s="253">
        <f t="shared" si="56"/>
        <v>0</v>
      </c>
      <c r="X372" s="200">
        <f t="shared" si="57"/>
        <v>0</v>
      </c>
      <c r="Y372" s="201"/>
      <c r="Z372" s="201"/>
      <c r="AA372" s="202"/>
      <c r="AB372" s="218" t="str">
        <f t="shared" si="60"/>
        <v>ok</v>
      </c>
      <c r="AC372" s="218">
        <f t="shared" si="58"/>
        <v>0</v>
      </c>
    </row>
    <row r="373" spans="1:29" ht="46.15" customHeight="1" x14ac:dyDescent="0.2">
      <c r="A373" s="9">
        <v>349</v>
      </c>
      <c r="B373" s="191"/>
      <c r="C373" s="192"/>
      <c r="D373" s="193"/>
      <c r="E373" s="193"/>
      <c r="F373" s="193"/>
      <c r="G373" s="194"/>
      <c r="H373" s="203"/>
      <c r="I373" s="195"/>
      <c r="J373" s="195"/>
      <c r="K373" s="196"/>
      <c r="L373" s="196"/>
      <c r="M373" s="197">
        <v>0</v>
      </c>
      <c r="N373" s="197">
        <v>0</v>
      </c>
      <c r="O373" s="198">
        <f t="shared" si="51"/>
        <v>0</v>
      </c>
      <c r="P373" s="199"/>
      <c r="Q373" s="199"/>
      <c r="R373" s="258">
        <f t="shared" si="52"/>
        <v>0</v>
      </c>
      <c r="S373" s="200" t="str">
        <f t="shared" si="59"/>
        <v/>
      </c>
      <c r="T373" s="219" t="str">
        <f t="shared" si="53"/>
        <v>incomplet</v>
      </c>
      <c r="U373" s="200" t="str">
        <f t="shared" si="54"/>
        <v>effectif total non renseigné</v>
      </c>
      <c r="V373" s="200">
        <f t="shared" si="55"/>
        <v>0</v>
      </c>
      <c r="W373" s="253">
        <f t="shared" si="56"/>
        <v>0</v>
      </c>
      <c r="X373" s="200">
        <f t="shared" si="57"/>
        <v>0</v>
      </c>
      <c r="Y373" s="201"/>
      <c r="Z373" s="201"/>
      <c r="AA373" s="202"/>
      <c r="AB373" s="218" t="str">
        <f t="shared" si="60"/>
        <v>ok</v>
      </c>
      <c r="AC373" s="218">
        <f t="shared" si="58"/>
        <v>0</v>
      </c>
    </row>
    <row r="374" spans="1:29" ht="46.15" customHeight="1" x14ac:dyDescent="0.2">
      <c r="A374" s="9">
        <v>350</v>
      </c>
      <c r="B374" s="191"/>
      <c r="C374" s="192"/>
      <c r="D374" s="193"/>
      <c r="E374" s="193"/>
      <c r="F374" s="193"/>
      <c r="G374" s="194"/>
      <c r="H374" s="203"/>
      <c r="I374" s="195"/>
      <c r="J374" s="195"/>
      <c r="K374" s="196"/>
      <c r="L374" s="196"/>
      <c r="M374" s="197">
        <v>0</v>
      </c>
      <c r="N374" s="197">
        <v>0</v>
      </c>
      <c r="O374" s="198">
        <f t="shared" si="51"/>
        <v>0</v>
      </c>
      <c r="P374" s="199"/>
      <c r="Q374" s="199"/>
      <c r="R374" s="258">
        <f t="shared" si="52"/>
        <v>0</v>
      </c>
      <c r="S374" s="200" t="str">
        <f t="shared" si="59"/>
        <v/>
      </c>
      <c r="T374" s="219" t="str">
        <f t="shared" si="53"/>
        <v>incomplet</v>
      </c>
      <c r="U374" s="200" t="str">
        <f t="shared" si="54"/>
        <v>effectif total non renseigné</v>
      </c>
      <c r="V374" s="200">
        <f t="shared" si="55"/>
        <v>0</v>
      </c>
      <c r="W374" s="253">
        <f t="shared" si="56"/>
        <v>0</v>
      </c>
      <c r="X374" s="200">
        <f t="shared" si="57"/>
        <v>0</v>
      </c>
      <c r="Y374" s="201"/>
      <c r="Z374" s="201"/>
      <c r="AA374" s="202"/>
      <c r="AB374" s="218" t="str">
        <f t="shared" si="60"/>
        <v>ok</v>
      </c>
      <c r="AC374" s="218">
        <f t="shared" si="58"/>
        <v>0</v>
      </c>
    </row>
    <row r="375" spans="1:29" ht="46.15" customHeight="1" x14ac:dyDescent="0.2">
      <c r="A375" s="9">
        <v>351</v>
      </c>
      <c r="B375" s="191"/>
      <c r="C375" s="192"/>
      <c r="D375" s="193"/>
      <c r="E375" s="193"/>
      <c r="F375" s="193"/>
      <c r="G375" s="194"/>
      <c r="H375" s="203"/>
      <c r="I375" s="195"/>
      <c r="J375" s="195"/>
      <c r="K375" s="196"/>
      <c r="L375" s="196"/>
      <c r="M375" s="197">
        <v>0</v>
      </c>
      <c r="N375" s="197">
        <v>0</v>
      </c>
      <c r="O375" s="198">
        <f t="shared" si="51"/>
        <v>0</v>
      </c>
      <c r="P375" s="199"/>
      <c r="Q375" s="199"/>
      <c r="R375" s="258">
        <f t="shared" si="52"/>
        <v>0</v>
      </c>
      <c r="S375" s="200" t="str">
        <f t="shared" si="59"/>
        <v/>
      </c>
      <c r="T375" s="219" t="str">
        <f t="shared" si="53"/>
        <v>incomplet</v>
      </c>
      <c r="U375" s="200" t="str">
        <f t="shared" si="54"/>
        <v>effectif total non renseigné</v>
      </c>
      <c r="V375" s="200">
        <f t="shared" si="55"/>
        <v>0</v>
      </c>
      <c r="W375" s="253">
        <f t="shared" si="56"/>
        <v>0</v>
      </c>
      <c r="X375" s="200">
        <f t="shared" si="57"/>
        <v>0</v>
      </c>
      <c r="Y375" s="201"/>
      <c r="Z375" s="201"/>
      <c r="AA375" s="202"/>
      <c r="AB375" s="218" t="str">
        <f t="shared" si="60"/>
        <v>ok</v>
      </c>
      <c r="AC375" s="218">
        <f t="shared" si="58"/>
        <v>0</v>
      </c>
    </row>
    <row r="376" spans="1:29" ht="46.15" customHeight="1" x14ac:dyDescent="0.2">
      <c r="A376" s="9">
        <v>352</v>
      </c>
      <c r="B376" s="191"/>
      <c r="C376" s="192"/>
      <c r="D376" s="193"/>
      <c r="E376" s="193"/>
      <c r="F376" s="193"/>
      <c r="G376" s="194"/>
      <c r="H376" s="203"/>
      <c r="I376" s="195"/>
      <c r="J376" s="195"/>
      <c r="K376" s="196"/>
      <c r="L376" s="196"/>
      <c r="M376" s="197">
        <v>0</v>
      </c>
      <c r="N376" s="197">
        <v>0</v>
      </c>
      <c r="O376" s="198">
        <f t="shared" si="51"/>
        <v>0</v>
      </c>
      <c r="P376" s="199"/>
      <c r="Q376" s="199"/>
      <c r="R376" s="258">
        <f t="shared" si="52"/>
        <v>0</v>
      </c>
      <c r="S376" s="200" t="str">
        <f t="shared" si="59"/>
        <v/>
      </c>
      <c r="T376" s="219" t="str">
        <f t="shared" si="53"/>
        <v>incomplet</v>
      </c>
      <c r="U376" s="200" t="str">
        <f t="shared" si="54"/>
        <v>effectif total non renseigné</v>
      </c>
      <c r="V376" s="200">
        <f t="shared" si="55"/>
        <v>0</v>
      </c>
      <c r="W376" s="253">
        <f t="shared" si="56"/>
        <v>0</v>
      </c>
      <c r="X376" s="200">
        <f t="shared" si="57"/>
        <v>0</v>
      </c>
      <c r="Y376" s="201"/>
      <c r="Z376" s="201"/>
      <c r="AA376" s="202"/>
      <c r="AB376" s="218" t="str">
        <f t="shared" si="60"/>
        <v>ok</v>
      </c>
      <c r="AC376" s="218">
        <f t="shared" si="58"/>
        <v>0</v>
      </c>
    </row>
    <row r="377" spans="1:29" ht="46.15" customHeight="1" x14ac:dyDescent="0.2">
      <c r="A377" s="9">
        <v>353</v>
      </c>
      <c r="B377" s="191"/>
      <c r="C377" s="192"/>
      <c r="D377" s="193"/>
      <c r="E377" s="193"/>
      <c r="F377" s="193"/>
      <c r="G377" s="194"/>
      <c r="H377" s="203"/>
      <c r="I377" s="195"/>
      <c r="J377" s="195"/>
      <c r="K377" s="196"/>
      <c r="L377" s="196"/>
      <c r="M377" s="197">
        <v>0</v>
      </c>
      <c r="N377" s="197">
        <v>0</v>
      </c>
      <c r="O377" s="198">
        <f t="shared" si="51"/>
        <v>0</v>
      </c>
      <c r="P377" s="199"/>
      <c r="Q377" s="199"/>
      <c r="R377" s="258">
        <f t="shared" si="52"/>
        <v>0</v>
      </c>
      <c r="S377" s="200" t="str">
        <f t="shared" si="59"/>
        <v/>
      </c>
      <c r="T377" s="219" t="str">
        <f t="shared" si="53"/>
        <v>incomplet</v>
      </c>
      <c r="U377" s="200" t="str">
        <f t="shared" si="54"/>
        <v>effectif total non renseigné</v>
      </c>
      <c r="V377" s="200">
        <f t="shared" si="55"/>
        <v>0</v>
      </c>
      <c r="W377" s="253">
        <f t="shared" si="56"/>
        <v>0</v>
      </c>
      <c r="X377" s="200">
        <f t="shared" si="57"/>
        <v>0</v>
      </c>
      <c r="Y377" s="201"/>
      <c r="Z377" s="201"/>
      <c r="AA377" s="202"/>
      <c r="AB377" s="218" t="str">
        <f t="shared" si="60"/>
        <v>ok</v>
      </c>
      <c r="AC377" s="218">
        <f t="shared" si="58"/>
        <v>0</v>
      </c>
    </row>
    <row r="378" spans="1:29" ht="46.15" customHeight="1" x14ac:dyDescent="0.2">
      <c r="A378" s="9">
        <v>354</v>
      </c>
      <c r="B378" s="191"/>
      <c r="C378" s="192"/>
      <c r="D378" s="193"/>
      <c r="E378" s="193"/>
      <c r="F378" s="193"/>
      <c r="G378" s="194"/>
      <c r="H378" s="203"/>
      <c r="I378" s="195"/>
      <c r="J378" s="195"/>
      <c r="K378" s="196"/>
      <c r="L378" s="196"/>
      <c r="M378" s="197">
        <v>0</v>
      </c>
      <c r="N378" s="197">
        <v>0</v>
      </c>
      <c r="O378" s="198">
        <f t="shared" si="51"/>
        <v>0</v>
      </c>
      <c r="P378" s="199"/>
      <c r="Q378" s="199"/>
      <c r="R378" s="258">
        <f t="shared" si="52"/>
        <v>0</v>
      </c>
      <c r="S378" s="200" t="str">
        <f t="shared" si="59"/>
        <v/>
      </c>
      <c r="T378" s="219" t="str">
        <f t="shared" si="53"/>
        <v>incomplet</v>
      </c>
      <c r="U378" s="200" t="str">
        <f t="shared" si="54"/>
        <v>effectif total non renseigné</v>
      </c>
      <c r="V378" s="200">
        <f t="shared" si="55"/>
        <v>0</v>
      </c>
      <c r="W378" s="253">
        <f t="shared" si="56"/>
        <v>0</v>
      </c>
      <c r="X378" s="200">
        <f t="shared" si="57"/>
        <v>0</v>
      </c>
      <c r="Y378" s="201"/>
      <c r="Z378" s="201"/>
      <c r="AA378" s="202"/>
      <c r="AB378" s="218" t="str">
        <f t="shared" si="60"/>
        <v>ok</v>
      </c>
      <c r="AC378" s="218">
        <f t="shared" si="58"/>
        <v>0</v>
      </c>
    </row>
    <row r="379" spans="1:29" ht="46.15" customHeight="1" x14ac:dyDescent="0.2">
      <c r="A379" s="9">
        <v>355</v>
      </c>
      <c r="B379" s="191"/>
      <c r="C379" s="192"/>
      <c r="D379" s="193"/>
      <c r="E379" s="193"/>
      <c r="F379" s="193"/>
      <c r="G379" s="194"/>
      <c r="H379" s="203"/>
      <c r="I379" s="195"/>
      <c r="J379" s="195"/>
      <c r="K379" s="196"/>
      <c r="L379" s="196"/>
      <c r="M379" s="197">
        <v>0</v>
      </c>
      <c r="N379" s="197">
        <v>0</v>
      </c>
      <c r="O379" s="198">
        <f t="shared" si="51"/>
        <v>0</v>
      </c>
      <c r="P379" s="199"/>
      <c r="Q379" s="199"/>
      <c r="R379" s="258">
        <f t="shared" si="52"/>
        <v>0</v>
      </c>
      <c r="S379" s="200" t="str">
        <f t="shared" si="59"/>
        <v/>
      </c>
      <c r="T379" s="219" t="str">
        <f t="shared" si="53"/>
        <v>incomplet</v>
      </c>
      <c r="U379" s="200" t="str">
        <f t="shared" si="54"/>
        <v>effectif total non renseigné</v>
      </c>
      <c r="V379" s="200">
        <f t="shared" si="55"/>
        <v>0</v>
      </c>
      <c r="W379" s="253">
        <f t="shared" si="56"/>
        <v>0</v>
      </c>
      <c r="X379" s="200">
        <f t="shared" si="57"/>
        <v>0</v>
      </c>
      <c r="Y379" s="201"/>
      <c r="Z379" s="201"/>
      <c r="AA379" s="202"/>
      <c r="AB379" s="218" t="str">
        <f t="shared" si="60"/>
        <v>ok</v>
      </c>
      <c r="AC379" s="218">
        <f t="shared" si="58"/>
        <v>0</v>
      </c>
    </row>
    <row r="380" spans="1:29" ht="46.15" customHeight="1" x14ac:dyDescent="0.2">
      <c r="A380" s="9">
        <v>356</v>
      </c>
      <c r="B380" s="191"/>
      <c r="C380" s="192"/>
      <c r="D380" s="193"/>
      <c r="E380" s="193"/>
      <c r="F380" s="193"/>
      <c r="G380" s="194"/>
      <c r="H380" s="203"/>
      <c r="I380" s="195"/>
      <c r="J380" s="195"/>
      <c r="K380" s="196"/>
      <c r="L380" s="196"/>
      <c r="M380" s="197">
        <v>0</v>
      </c>
      <c r="N380" s="197">
        <v>0</v>
      </c>
      <c r="O380" s="198">
        <f t="shared" si="51"/>
        <v>0</v>
      </c>
      <c r="P380" s="199"/>
      <c r="Q380" s="199"/>
      <c r="R380" s="258">
        <f t="shared" si="52"/>
        <v>0</v>
      </c>
      <c r="S380" s="200" t="str">
        <f t="shared" si="59"/>
        <v/>
      </c>
      <c r="T380" s="219" t="str">
        <f t="shared" si="53"/>
        <v>incomplet</v>
      </c>
      <c r="U380" s="200" t="str">
        <f t="shared" si="54"/>
        <v>effectif total non renseigné</v>
      </c>
      <c r="V380" s="200">
        <f t="shared" si="55"/>
        <v>0</v>
      </c>
      <c r="W380" s="253">
        <f t="shared" si="56"/>
        <v>0</v>
      </c>
      <c r="X380" s="200">
        <f t="shared" si="57"/>
        <v>0</v>
      </c>
      <c r="Y380" s="201"/>
      <c r="Z380" s="201"/>
      <c r="AA380" s="202"/>
      <c r="AB380" s="218" t="str">
        <f t="shared" si="60"/>
        <v>ok</v>
      </c>
      <c r="AC380" s="218">
        <f t="shared" si="58"/>
        <v>0</v>
      </c>
    </row>
    <row r="381" spans="1:29" ht="46.15" customHeight="1" x14ac:dyDescent="0.2">
      <c r="A381" s="9">
        <v>357</v>
      </c>
      <c r="B381" s="191"/>
      <c r="C381" s="192"/>
      <c r="D381" s="193"/>
      <c r="E381" s="193"/>
      <c r="F381" s="193"/>
      <c r="G381" s="194"/>
      <c r="H381" s="203"/>
      <c r="I381" s="195"/>
      <c r="J381" s="195"/>
      <c r="K381" s="196"/>
      <c r="L381" s="196"/>
      <c r="M381" s="197">
        <v>0</v>
      </c>
      <c r="N381" s="197">
        <v>0</v>
      </c>
      <c r="O381" s="198">
        <f t="shared" si="51"/>
        <v>0</v>
      </c>
      <c r="P381" s="199"/>
      <c r="Q381" s="199"/>
      <c r="R381" s="258">
        <f t="shared" si="52"/>
        <v>0</v>
      </c>
      <c r="S381" s="200" t="str">
        <f t="shared" si="59"/>
        <v/>
      </c>
      <c r="T381" s="219" t="str">
        <f t="shared" si="53"/>
        <v>incomplet</v>
      </c>
      <c r="U381" s="200" t="str">
        <f t="shared" si="54"/>
        <v>effectif total non renseigné</v>
      </c>
      <c r="V381" s="200">
        <f t="shared" si="55"/>
        <v>0</v>
      </c>
      <c r="W381" s="253">
        <f t="shared" si="56"/>
        <v>0</v>
      </c>
      <c r="X381" s="200">
        <f t="shared" si="57"/>
        <v>0</v>
      </c>
      <c r="Y381" s="201"/>
      <c r="Z381" s="201"/>
      <c r="AA381" s="202"/>
      <c r="AB381" s="218" t="str">
        <f t="shared" si="60"/>
        <v>ok</v>
      </c>
      <c r="AC381" s="218">
        <f t="shared" si="58"/>
        <v>0</v>
      </c>
    </row>
    <row r="382" spans="1:29" ht="46.15" customHeight="1" x14ac:dyDescent="0.2">
      <c r="A382" s="9">
        <v>358</v>
      </c>
      <c r="B382" s="191"/>
      <c r="C382" s="192"/>
      <c r="D382" s="193"/>
      <c r="E382" s="193"/>
      <c r="F382" s="193"/>
      <c r="G382" s="194"/>
      <c r="H382" s="203"/>
      <c r="I382" s="195"/>
      <c r="J382" s="195"/>
      <c r="K382" s="196"/>
      <c r="L382" s="196"/>
      <c r="M382" s="197">
        <v>0</v>
      </c>
      <c r="N382" s="197">
        <v>0</v>
      </c>
      <c r="O382" s="198">
        <f t="shared" si="51"/>
        <v>0</v>
      </c>
      <c r="P382" s="199"/>
      <c r="Q382" s="199"/>
      <c r="R382" s="258">
        <f t="shared" si="52"/>
        <v>0</v>
      </c>
      <c r="S382" s="200" t="str">
        <f t="shared" si="59"/>
        <v/>
      </c>
      <c r="T382" s="219" t="str">
        <f t="shared" si="53"/>
        <v>incomplet</v>
      </c>
      <c r="U382" s="200" t="str">
        <f t="shared" si="54"/>
        <v>effectif total non renseigné</v>
      </c>
      <c r="V382" s="200">
        <f t="shared" si="55"/>
        <v>0</v>
      </c>
      <c r="W382" s="253">
        <f t="shared" si="56"/>
        <v>0</v>
      </c>
      <c r="X382" s="200">
        <f t="shared" si="57"/>
        <v>0</v>
      </c>
      <c r="Y382" s="201"/>
      <c r="Z382" s="201"/>
      <c r="AA382" s="202"/>
      <c r="AB382" s="218" t="str">
        <f t="shared" si="60"/>
        <v>ok</v>
      </c>
      <c r="AC382" s="218">
        <f t="shared" si="58"/>
        <v>0</v>
      </c>
    </row>
    <row r="383" spans="1:29" ht="46.15" customHeight="1" x14ac:dyDescent="0.2">
      <c r="A383" s="9">
        <v>359</v>
      </c>
      <c r="B383" s="191"/>
      <c r="C383" s="192"/>
      <c r="D383" s="193"/>
      <c r="E383" s="193"/>
      <c r="F383" s="193"/>
      <c r="G383" s="194"/>
      <c r="H383" s="203"/>
      <c r="I383" s="195"/>
      <c r="J383" s="195"/>
      <c r="K383" s="196"/>
      <c r="L383" s="196"/>
      <c r="M383" s="197">
        <v>0</v>
      </c>
      <c r="N383" s="197">
        <v>0</v>
      </c>
      <c r="O383" s="198">
        <f t="shared" si="51"/>
        <v>0</v>
      </c>
      <c r="P383" s="199"/>
      <c r="Q383" s="199"/>
      <c r="R383" s="258">
        <f t="shared" si="52"/>
        <v>0</v>
      </c>
      <c r="S383" s="200" t="str">
        <f t="shared" si="59"/>
        <v/>
      </c>
      <c r="T383" s="219" t="str">
        <f t="shared" si="53"/>
        <v>incomplet</v>
      </c>
      <c r="U383" s="200" t="str">
        <f t="shared" si="54"/>
        <v>effectif total non renseigné</v>
      </c>
      <c r="V383" s="200">
        <f t="shared" si="55"/>
        <v>0</v>
      </c>
      <c r="W383" s="253">
        <f t="shared" si="56"/>
        <v>0</v>
      </c>
      <c r="X383" s="200">
        <f t="shared" si="57"/>
        <v>0</v>
      </c>
      <c r="Y383" s="201"/>
      <c r="Z383" s="201"/>
      <c r="AA383" s="202"/>
      <c r="AB383" s="218" t="str">
        <f t="shared" si="60"/>
        <v>ok</v>
      </c>
      <c r="AC383" s="218">
        <f t="shared" si="58"/>
        <v>0</v>
      </c>
    </row>
    <row r="384" spans="1:29" ht="46.15" customHeight="1" x14ac:dyDescent="0.2">
      <c r="A384" s="9">
        <v>360</v>
      </c>
      <c r="B384" s="191"/>
      <c r="C384" s="192"/>
      <c r="D384" s="193"/>
      <c r="E384" s="193"/>
      <c r="F384" s="193"/>
      <c r="G384" s="194"/>
      <c r="H384" s="203"/>
      <c r="I384" s="195"/>
      <c r="J384" s="195"/>
      <c r="K384" s="196"/>
      <c r="L384" s="196"/>
      <c r="M384" s="197">
        <v>0</v>
      </c>
      <c r="N384" s="197">
        <v>0</v>
      </c>
      <c r="O384" s="198">
        <f t="shared" si="51"/>
        <v>0</v>
      </c>
      <c r="P384" s="199"/>
      <c r="Q384" s="199"/>
      <c r="R384" s="258">
        <f t="shared" si="52"/>
        <v>0</v>
      </c>
      <c r="S384" s="200" t="str">
        <f t="shared" si="59"/>
        <v/>
      </c>
      <c r="T384" s="219" t="str">
        <f t="shared" si="53"/>
        <v>incomplet</v>
      </c>
      <c r="U384" s="200" t="str">
        <f t="shared" si="54"/>
        <v>effectif total non renseigné</v>
      </c>
      <c r="V384" s="200">
        <f t="shared" si="55"/>
        <v>0</v>
      </c>
      <c r="W384" s="253">
        <f t="shared" si="56"/>
        <v>0</v>
      </c>
      <c r="X384" s="200">
        <f t="shared" si="57"/>
        <v>0</v>
      </c>
      <c r="Y384" s="201"/>
      <c r="Z384" s="201"/>
      <c r="AA384" s="202"/>
      <c r="AB384" s="218" t="str">
        <f t="shared" si="60"/>
        <v>ok</v>
      </c>
      <c r="AC384" s="218">
        <f t="shared" si="58"/>
        <v>0</v>
      </c>
    </row>
    <row r="385" spans="1:29" ht="46.15" customHeight="1" x14ac:dyDescent="0.2">
      <c r="A385" s="9">
        <v>361</v>
      </c>
      <c r="B385" s="191"/>
      <c r="C385" s="192"/>
      <c r="D385" s="193"/>
      <c r="E385" s="193"/>
      <c r="F385" s="193"/>
      <c r="G385" s="194"/>
      <c r="H385" s="203"/>
      <c r="I385" s="195"/>
      <c r="J385" s="195"/>
      <c r="K385" s="196"/>
      <c r="L385" s="196"/>
      <c r="M385" s="197">
        <v>0</v>
      </c>
      <c r="N385" s="197">
        <v>0</v>
      </c>
      <c r="O385" s="198">
        <f t="shared" si="51"/>
        <v>0</v>
      </c>
      <c r="P385" s="199"/>
      <c r="Q385" s="199"/>
      <c r="R385" s="258">
        <f t="shared" si="52"/>
        <v>0</v>
      </c>
      <c r="S385" s="200" t="str">
        <f t="shared" si="59"/>
        <v/>
      </c>
      <c r="T385" s="219" t="str">
        <f t="shared" si="53"/>
        <v>incomplet</v>
      </c>
      <c r="U385" s="200" t="str">
        <f t="shared" si="54"/>
        <v>effectif total non renseigné</v>
      </c>
      <c r="V385" s="200">
        <f t="shared" si="55"/>
        <v>0</v>
      </c>
      <c r="W385" s="253">
        <f t="shared" si="56"/>
        <v>0</v>
      </c>
      <c r="X385" s="200">
        <f t="shared" si="57"/>
        <v>0</v>
      </c>
      <c r="Y385" s="201"/>
      <c r="Z385" s="201"/>
      <c r="AA385" s="202"/>
      <c r="AB385" s="218" t="str">
        <f t="shared" si="60"/>
        <v>ok</v>
      </c>
      <c r="AC385" s="218">
        <f t="shared" si="58"/>
        <v>0</v>
      </c>
    </row>
    <row r="386" spans="1:29" ht="46.15" customHeight="1" x14ac:dyDescent="0.2">
      <c r="A386" s="9">
        <v>362</v>
      </c>
      <c r="B386" s="191"/>
      <c r="C386" s="192"/>
      <c r="D386" s="193"/>
      <c r="E386" s="193"/>
      <c r="F386" s="193"/>
      <c r="G386" s="194"/>
      <c r="H386" s="203"/>
      <c r="I386" s="195"/>
      <c r="J386" s="195"/>
      <c r="K386" s="196"/>
      <c r="L386" s="196"/>
      <c r="M386" s="197">
        <v>0</v>
      </c>
      <c r="N386" s="197">
        <v>0</v>
      </c>
      <c r="O386" s="198">
        <f t="shared" si="51"/>
        <v>0</v>
      </c>
      <c r="P386" s="199"/>
      <c r="Q386" s="199"/>
      <c r="R386" s="258">
        <f t="shared" si="52"/>
        <v>0</v>
      </c>
      <c r="S386" s="200" t="str">
        <f t="shared" si="59"/>
        <v/>
      </c>
      <c r="T386" s="219" t="str">
        <f t="shared" si="53"/>
        <v>incomplet</v>
      </c>
      <c r="U386" s="200" t="str">
        <f t="shared" si="54"/>
        <v>effectif total non renseigné</v>
      </c>
      <c r="V386" s="200">
        <f t="shared" si="55"/>
        <v>0</v>
      </c>
      <c r="W386" s="253">
        <f t="shared" si="56"/>
        <v>0</v>
      </c>
      <c r="X386" s="200">
        <f t="shared" si="57"/>
        <v>0</v>
      </c>
      <c r="Y386" s="201"/>
      <c r="Z386" s="201"/>
      <c r="AA386" s="202"/>
      <c r="AB386" s="218" t="str">
        <f t="shared" si="60"/>
        <v>ok</v>
      </c>
      <c r="AC386" s="218">
        <f t="shared" si="58"/>
        <v>0</v>
      </c>
    </row>
    <row r="387" spans="1:29" ht="46.15" customHeight="1" x14ac:dyDescent="0.2">
      <c r="A387" s="9">
        <v>363</v>
      </c>
      <c r="B387" s="191"/>
      <c r="C387" s="192"/>
      <c r="D387" s="193"/>
      <c r="E387" s="193"/>
      <c r="F387" s="193"/>
      <c r="G387" s="194"/>
      <c r="H387" s="203"/>
      <c r="I387" s="195"/>
      <c r="J387" s="195"/>
      <c r="K387" s="196"/>
      <c r="L387" s="196"/>
      <c r="M387" s="197">
        <v>0</v>
      </c>
      <c r="N387" s="197">
        <v>0</v>
      </c>
      <c r="O387" s="198">
        <f t="shared" si="51"/>
        <v>0</v>
      </c>
      <c r="P387" s="199"/>
      <c r="Q387" s="199"/>
      <c r="R387" s="258">
        <f t="shared" si="52"/>
        <v>0</v>
      </c>
      <c r="S387" s="200" t="str">
        <f t="shared" si="59"/>
        <v/>
      </c>
      <c r="T387" s="219" t="str">
        <f t="shared" si="53"/>
        <v>incomplet</v>
      </c>
      <c r="U387" s="200" t="str">
        <f t="shared" si="54"/>
        <v>effectif total non renseigné</v>
      </c>
      <c r="V387" s="200">
        <f t="shared" si="55"/>
        <v>0</v>
      </c>
      <c r="W387" s="253">
        <f t="shared" si="56"/>
        <v>0</v>
      </c>
      <c r="X387" s="200">
        <f t="shared" si="57"/>
        <v>0</v>
      </c>
      <c r="Y387" s="201"/>
      <c r="Z387" s="201"/>
      <c r="AA387" s="202"/>
      <c r="AB387" s="218" t="str">
        <f t="shared" si="60"/>
        <v>ok</v>
      </c>
      <c r="AC387" s="218">
        <f t="shared" si="58"/>
        <v>0</v>
      </c>
    </row>
    <row r="388" spans="1:29" ht="46.15" customHeight="1" x14ac:dyDescent="0.2">
      <c r="A388" s="9">
        <v>364</v>
      </c>
      <c r="B388" s="191"/>
      <c r="C388" s="192"/>
      <c r="D388" s="193"/>
      <c r="E388" s="193"/>
      <c r="F388" s="193"/>
      <c r="G388" s="194"/>
      <c r="H388" s="203"/>
      <c r="I388" s="195"/>
      <c r="J388" s="195"/>
      <c r="K388" s="196"/>
      <c r="L388" s="196"/>
      <c r="M388" s="197">
        <v>0</v>
      </c>
      <c r="N388" s="197">
        <v>0</v>
      </c>
      <c r="O388" s="198">
        <f t="shared" si="51"/>
        <v>0</v>
      </c>
      <c r="P388" s="199"/>
      <c r="Q388" s="199"/>
      <c r="R388" s="258">
        <f t="shared" si="52"/>
        <v>0</v>
      </c>
      <c r="S388" s="200" t="str">
        <f t="shared" si="59"/>
        <v/>
      </c>
      <c r="T388" s="219" t="str">
        <f t="shared" si="53"/>
        <v>incomplet</v>
      </c>
      <c r="U388" s="200" t="str">
        <f t="shared" si="54"/>
        <v>effectif total non renseigné</v>
      </c>
      <c r="V388" s="200">
        <f t="shared" si="55"/>
        <v>0</v>
      </c>
      <c r="W388" s="253">
        <f t="shared" si="56"/>
        <v>0</v>
      </c>
      <c r="X388" s="200">
        <f t="shared" si="57"/>
        <v>0</v>
      </c>
      <c r="Y388" s="201"/>
      <c r="Z388" s="201"/>
      <c r="AA388" s="202"/>
      <c r="AB388" s="218" t="str">
        <f t="shared" si="60"/>
        <v>ok</v>
      </c>
      <c r="AC388" s="218">
        <f t="shared" si="58"/>
        <v>0</v>
      </c>
    </row>
    <row r="389" spans="1:29" ht="46.15" customHeight="1" x14ac:dyDescent="0.2">
      <c r="A389" s="9">
        <v>365</v>
      </c>
      <c r="B389" s="191"/>
      <c r="C389" s="192"/>
      <c r="D389" s="193"/>
      <c r="E389" s="193"/>
      <c r="F389" s="193"/>
      <c r="G389" s="194"/>
      <c r="H389" s="203"/>
      <c r="I389" s="195"/>
      <c r="J389" s="195"/>
      <c r="K389" s="196"/>
      <c r="L389" s="196"/>
      <c r="M389" s="197">
        <v>0</v>
      </c>
      <c r="N389" s="197">
        <v>0</v>
      </c>
      <c r="O389" s="198">
        <f t="shared" si="51"/>
        <v>0</v>
      </c>
      <c r="P389" s="199"/>
      <c r="Q389" s="199"/>
      <c r="R389" s="258">
        <f t="shared" si="52"/>
        <v>0</v>
      </c>
      <c r="S389" s="200" t="str">
        <f t="shared" si="59"/>
        <v/>
      </c>
      <c r="T389" s="219" t="str">
        <f t="shared" si="53"/>
        <v>incomplet</v>
      </c>
      <c r="U389" s="200" t="str">
        <f t="shared" si="54"/>
        <v>effectif total non renseigné</v>
      </c>
      <c r="V389" s="200">
        <f t="shared" si="55"/>
        <v>0</v>
      </c>
      <c r="W389" s="253">
        <f t="shared" si="56"/>
        <v>0</v>
      </c>
      <c r="X389" s="200">
        <f t="shared" si="57"/>
        <v>0</v>
      </c>
      <c r="Y389" s="201"/>
      <c r="Z389" s="201"/>
      <c r="AA389" s="202"/>
      <c r="AB389" s="218" t="str">
        <f t="shared" si="60"/>
        <v>ok</v>
      </c>
      <c r="AC389" s="218">
        <f t="shared" si="58"/>
        <v>0</v>
      </c>
    </row>
    <row r="390" spans="1:29" ht="46.15" customHeight="1" x14ac:dyDescent="0.2">
      <c r="A390" s="9">
        <v>366</v>
      </c>
      <c r="B390" s="191"/>
      <c r="C390" s="192"/>
      <c r="D390" s="193"/>
      <c r="E390" s="193"/>
      <c r="F390" s="193"/>
      <c r="G390" s="194"/>
      <c r="H390" s="203"/>
      <c r="I390" s="195"/>
      <c r="J390" s="195"/>
      <c r="K390" s="196"/>
      <c r="L390" s="196"/>
      <c r="M390" s="197">
        <v>0</v>
      </c>
      <c r="N390" s="197">
        <v>0</v>
      </c>
      <c r="O390" s="198">
        <f t="shared" si="51"/>
        <v>0</v>
      </c>
      <c r="P390" s="199"/>
      <c r="Q390" s="199"/>
      <c r="R390" s="258">
        <f t="shared" si="52"/>
        <v>0</v>
      </c>
      <c r="S390" s="200" t="str">
        <f t="shared" si="59"/>
        <v/>
      </c>
      <c r="T390" s="219" t="str">
        <f t="shared" si="53"/>
        <v>incomplet</v>
      </c>
      <c r="U390" s="200" t="str">
        <f t="shared" si="54"/>
        <v>effectif total non renseigné</v>
      </c>
      <c r="V390" s="200">
        <f t="shared" si="55"/>
        <v>0</v>
      </c>
      <c r="W390" s="253">
        <f t="shared" si="56"/>
        <v>0</v>
      </c>
      <c r="X390" s="200">
        <f t="shared" si="57"/>
        <v>0</v>
      </c>
      <c r="Y390" s="201"/>
      <c r="Z390" s="201"/>
      <c r="AA390" s="202"/>
      <c r="AB390" s="218" t="str">
        <f t="shared" si="60"/>
        <v>ok</v>
      </c>
      <c r="AC390" s="218">
        <f t="shared" si="58"/>
        <v>0</v>
      </c>
    </row>
    <row r="391" spans="1:29" ht="46.15" customHeight="1" x14ac:dyDescent="0.2">
      <c r="A391" s="9">
        <v>367</v>
      </c>
      <c r="B391" s="191"/>
      <c r="C391" s="192"/>
      <c r="D391" s="193"/>
      <c r="E391" s="193"/>
      <c r="F391" s="193"/>
      <c r="G391" s="194"/>
      <c r="H391" s="203"/>
      <c r="I391" s="195"/>
      <c r="J391" s="195"/>
      <c r="K391" s="196"/>
      <c r="L391" s="196"/>
      <c r="M391" s="197">
        <v>0</v>
      </c>
      <c r="N391" s="197">
        <v>0</v>
      </c>
      <c r="O391" s="198">
        <f t="shared" si="51"/>
        <v>0</v>
      </c>
      <c r="P391" s="199"/>
      <c r="Q391" s="199"/>
      <c r="R391" s="258">
        <f t="shared" si="52"/>
        <v>0</v>
      </c>
      <c r="S391" s="200" t="str">
        <f t="shared" si="59"/>
        <v/>
      </c>
      <c r="T391" s="219" t="str">
        <f t="shared" si="53"/>
        <v>incomplet</v>
      </c>
      <c r="U391" s="200" t="str">
        <f t="shared" si="54"/>
        <v>effectif total non renseigné</v>
      </c>
      <c r="V391" s="200">
        <f t="shared" si="55"/>
        <v>0</v>
      </c>
      <c r="W391" s="253">
        <f t="shared" si="56"/>
        <v>0</v>
      </c>
      <c r="X391" s="200">
        <f t="shared" si="57"/>
        <v>0</v>
      </c>
      <c r="Y391" s="201"/>
      <c r="Z391" s="201"/>
      <c r="AA391" s="202"/>
      <c r="AB391" s="218" t="str">
        <f t="shared" si="60"/>
        <v>ok</v>
      </c>
      <c r="AC391" s="218">
        <f t="shared" si="58"/>
        <v>0</v>
      </c>
    </row>
    <row r="392" spans="1:29" ht="46.15" customHeight="1" x14ac:dyDescent="0.2">
      <c r="A392" s="9">
        <v>368</v>
      </c>
      <c r="B392" s="191"/>
      <c r="C392" s="192"/>
      <c r="D392" s="193"/>
      <c r="E392" s="193"/>
      <c r="F392" s="193"/>
      <c r="G392" s="194"/>
      <c r="H392" s="203"/>
      <c r="I392" s="195"/>
      <c r="J392" s="195"/>
      <c r="K392" s="196"/>
      <c r="L392" s="196"/>
      <c r="M392" s="197">
        <v>0</v>
      </c>
      <c r="N392" s="197">
        <v>0</v>
      </c>
      <c r="O392" s="198">
        <f t="shared" si="51"/>
        <v>0</v>
      </c>
      <c r="P392" s="199"/>
      <c r="Q392" s="199"/>
      <c r="R392" s="258">
        <f t="shared" si="52"/>
        <v>0</v>
      </c>
      <c r="S392" s="200" t="str">
        <f t="shared" si="59"/>
        <v/>
      </c>
      <c r="T392" s="219" t="str">
        <f t="shared" si="53"/>
        <v>incomplet</v>
      </c>
      <c r="U392" s="200" t="str">
        <f t="shared" si="54"/>
        <v>effectif total non renseigné</v>
      </c>
      <c r="V392" s="200">
        <f t="shared" si="55"/>
        <v>0</v>
      </c>
      <c r="W392" s="253">
        <f t="shared" si="56"/>
        <v>0</v>
      </c>
      <c r="X392" s="200">
        <f t="shared" si="57"/>
        <v>0</v>
      </c>
      <c r="Y392" s="201"/>
      <c r="Z392" s="201"/>
      <c r="AA392" s="202"/>
      <c r="AB392" s="218" t="str">
        <f t="shared" si="60"/>
        <v>ok</v>
      </c>
      <c r="AC392" s="218">
        <f t="shared" si="58"/>
        <v>0</v>
      </c>
    </row>
    <row r="393" spans="1:29" ht="46.15" customHeight="1" x14ac:dyDescent="0.2">
      <c r="A393" s="9">
        <v>369</v>
      </c>
      <c r="B393" s="191"/>
      <c r="C393" s="192"/>
      <c r="D393" s="193"/>
      <c r="E393" s="193"/>
      <c r="F393" s="193"/>
      <c r="G393" s="194"/>
      <c r="H393" s="203"/>
      <c r="I393" s="195"/>
      <c r="J393" s="195"/>
      <c r="K393" s="196"/>
      <c r="L393" s="196"/>
      <c r="M393" s="197">
        <v>0</v>
      </c>
      <c r="N393" s="197">
        <v>0</v>
      </c>
      <c r="O393" s="198">
        <f t="shared" si="51"/>
        <v>0</v>
      </c>
      <c r="P393" s="199"/>
      <c r="Q393" s="199"/>
      <c r="R393" s="258">
        <f t="shared" si="52"/>
        <v>0</v>
      </c>
      <c r="S393" s="200" t="str">
        <f t="shared" si="59"/>
        <v/>
      </c>
      <c r="T393" s="219" t="str">
        <f t="shared" si="53"/>
        <v>incomplet</v>
      </c>
      <c r="U393" s="200" t="str">
        <f t="shared" si="54"/>
        <v>effectif total non renseigné</v>
      </c>
      <c r="V393" s="200">
        <f t="shared" si="55"/>
        <v>0</v>
      </c>
      <c r="W393" s="253">
        <f t="shared" si="56"/>
        <v>0</v>
      </c>
      <c r="X393" s="200">
        <f t="shared" si="57"/>
        <v>0</v>
      </c>
      <c r="Y393" s="201"/>
      <c r="Z393" s="201"/>
      <c r="AA393" s="202"/>
      <c r="AB393" s="218" t="str">
        <f t="shared" si="60"/>
        <v>ok</v>
      </c>
      <c r="AC393" s="218">
        <f t="shared" si="58"/>
        <v>0</v>
      </c>
    </row>
    <row r="394" spans="1:29" ht="46.15" customHeight="1" x14ac:dyDescent="0.2">
      <c r="A394" s="9">
        <v>370</v>
      </c>
      <c r="B394" s="191"/>
      <c r="C394" s="192"/>
      <c r="D394" s="193"/>
      <c r="E394" s="193"/>
      <c r="F394" s="193"/>
      <c r="G394" s="194"/>
      <c r="H394" s="203"/>
      <c r="I394" s="195"/>
      <c r="J394" s="195"/>
      <c r="K394" s="196"/>
      <c r="L394" s="196"/>
      <c r="M394" s="197">
        <v>0</v>
      </c>
      <c r="N394" s="197">
        <v>0</v>
      </c>
      <c r="O394" s="198">
        <f t="shared" si="51"/>
        <v>0</v>
      </c>
      <c r="P394" s="199"/>
      <c r="Q394" s="199"/>
      <c r="R394" s="258">
        <f t="shared" si="52"/>
        <v>0</v>
      </c>
      <c r="S394" s="200" t="str">
        <f t="shared" si="59"/>
        <v/>
      </c>
      <c r="T394" s="219" t="str">
        <f t="shared" si="53"/>
        <v>incomplet</v>
      </c>
      <c r="U394" s="200" t="str">
        <f t="shared" si="54"/>
        <v>effectif total non renseigné</v>
      </c>
      <c r="V394" s="200">
        <f t="shared" si="55"/>
        <v>0</v>
      </c>
      <c r="W394" s="253">
        <f t="shared" si="56"/>
        <v>0</v>
      </c>
      <c r="X394" s="200">
        <f t="shared" si="57"/>
        <v>0</v>
      </c>
      <c r="Y394" s="201"/>
      <c r="Z394" s="201"/>
      <c r="AA394" s="202"/>
      <c r="AB394" s="218" t="str">
        <f t="shared" si="60"/>
        <v>ok</v>
      </c>
      <c r="AC394" s="218">
        <f t="shared" si="58"/>
        <v>0</v>
      </c>
    </row>
    <row r="395" spans="1:29" ht="46.15" customHeight="1" x14ac:dyDescent="0.2">
      <c r="A395" s="9">
        <v>371</v>
      </c>
      <c r="B395" s="191"/>
      <c r="C395" s="192"/>
      <c r="D395" s="193"/>
      <c r="E395" s="193"/>
      <c r="F395" s="193"/>
      <c r="G395" s="194"/>
      <c r="H395" s="203"/>
      <c r="I395" s="195"/>
      <c r="J395" s="195"/>
      <c r="K395" s="196"/>
      <c r="L395" s="196"/>
      <c r="M395" s="197">
        <v>0</v>
      </c>
      <c r="N395" s="197">
        <v>0</v>
      </c>
      <c r="O395" s="198">
        <f t="shared" si="51"/>
        <v>0</v>
      </c>
      <c r="P395" s="199"/>
      <c r="Q395" s="199"/>
      <c r="R395" s="258">
        <f t="shared" si="52"/>
        <v>0</v>
      </c>
      <c r="S395" s="200" t="str">
        <f t="shared" si="59"/>
        <v/>
      </c>
      <c r="T395" s="219" t="str">
        <f t="shared" si="53"/>
        <v>incomplet</v>
      </c>
      <c r="U395" s="200" t="str">
        <f t="shared" si="54"/>
        <v>effectif total non renseigné</v>
      </c>
      <c r="V395" s="200">
        <f t="shared" si="55"/>
        <v>0</v>
      </c>
      <c r="W395" s="253">
        <f t="shared" si="56"/>
        <v>0</v>
      </c>
      <c r="X395" s="200">
        <f t="shared" si="57"/>
        <v>0</v>
      </c>
      <c r="Y395" s="201"/>
      <c r="Z395" s="201"/>
      <c r="AA395" s="202"/>
      <c r="AB395" s="218" t="str">
        <f t="shared" si="60"/>
        <v>ok</v>
      </c>
      <c r="AC395" s="218">
        <f t="shared" si="58"/>
        <v>0</v>
      </c>
    </row>
    <row r="396" spans="1:29" ht="46.15" customHeight="1" x14ac:dyDescent="0.2">
      <c r="A396" s="9">
        <v>372</v>
      </c>
      <c r="B396" s="191"/>
      <c r="C396" s="192"/>
      <c r="D396" s="193"/>
      <c r="E396" s="193"/>
      <c r="F396" s="193"/>
      <c r="G396" s="194"/>
      <c r="H396" s="203"/>
      <c r="I396" s="195"/>
      <c r="J396" s="195"/>
      <c r="K396" s="196"/>
      <c r="L396" s="196"/>
      <c r="M396" s="197">
        <v>0</v>
      </c>
      <c r="N396" s="197">
        <v>0</v>
      </c>
      <c r="O396" s="198">
        <f t="shared" si="51"/>
        <v>0</v>
      </c>
      <c r="P396" s="199"/>
      <c r="Q396" s="199"/>
      <c r="R396" s="258">
        <f t="shared" si="52"/>
        <v>0</v>
      </c>
      <c r="S396" s="200" t="str">
        <f t="shared" si="59"/>
        <v/>
      </c>
      <c r="T396" s="219" t="str">
        <f t="shared" si="53"/>
        <v>incomplet</v>
      </c>
      <c r="U396" s="200" t="str">
        <f t="shared" si="54"/>
        <v>effectif total non renseigné</v>
      </c>
      <c r="V396" s="200">
        <f t="shared" si="55"/>
        <v>0</v>
      </c>
      <c r="W396" s="253">
        <f t="shared" si="56"/>
        <v>0</v>
      </c>
      <c r="X396" s="200">
        <f t="shared" si="57"/>
        <v>0</v>
      </c>
      <c r="Y396" s="201"/>
      <c r="Z396" s="201"/>
      <c r="AA396" s="202"/>
      <c r="AB396" s="218" t="str">
        <f t="shared" si="60"/>
        <v>ok</v>
      </c>
      <c r="AC396" s="218">
        <f t="shared" si="58"/>
        <v>0</v>
      </c>
    </row>
    <row r="397" spans="1:29" ht="46.15" customHeight="1" x14ac:dyDescent="0.2">
      <c r="A397" s="9">
        <v>373</v>
      </c>
      <c r="B397" s="191"/>
      <c r="C397" s="192"/>
      <c r="D397" s="193"/>
      <c r="E397" s="193"/>
      <c r="F397" s="193"/>
      <c r="G397" s="194"/>
      <c r="H397" s="203"/>
      <c r="I397" s="195"/>
      <c r="J397" s="195"/>
      <c r="K397" s="196"/>
      <c r="L397" s="196"/>
      <c r="M397" s="197">
        <v>0</v>
      </c>
      <c r="N397" s="197">
        <v>0</v>
      </c>
      <c r="O397" s="198">
        <f t="shared" si="51"/>
        <v>0</v>
      </c>
      <c r="P397" s="199"/>
      <c r="Q397" s="199"/>
      <c r="R397" s="258">
        <f t="shared" si="52"/>
        <v>0</v>
      </c>
      <c r="S397" s="200" t="str">
        <f t="shared" si="59"/>
        <v/>
      </c>
      <c r="T397" s="219" t="str">
        <f t="shared" si="53"/>
        <v>incomplet</v>
      </c>
      <c r="U397" s="200" t="str">
        <f t="shared" si="54"/>
        <v>effectif total non renseigné</v>
      </c>
      <c r="V397" s="200">
        <f t="shared" si="55"/>
        <v>0</v>
      </c>
      <c r="W397" s="253">
        <f t="shared" si="56"/>
        <v>0</v>
      </c>
      <c r="X397" s="200">
        <f t="shared" si="57"/>
        <v>0</v>
      </c>
      <c r="Y397" s="201"/>
      <c r="Z397" s="201"/>
      <c r="AA397" s="202"/>
      <c r="AB397" s="218" t="str">
        <f t="shared" si="60"/>
        <v>ok</v>
      </c>
      <c r="AC397" s="218">
        <f t="shared" si="58"/>
        <v>0</v>
      </c>
    </row>
    <row r="398" spans="1:29" ht="46.15" customHeight="1" x14ac:dyDescent="0.2">
      <c r="A398" s="9">
        <v>374</v>
      </c>
      <c r="B398" s="191"/>
      <c r="C398" s="192"/>
      <c r="D398" s="193"/>
      <c r="E398" s="193"/>
      <c r="F398" s="193"/>
      <c r="G398" s="194"/>
      <c r="H398" s="203"/>
      <c r="I398" s="195"/>
      <c r="J398" s="195"/>
      <c r="K398" s="196"/>
      <c r="L398" s="196"/>
      <c r="M398" s="197">
        <v>0</v>
      </c>
      <c r="N398" s="197">
        <v>0</v>
      </c>
      <c r="O398" s="198">
        <f t="shared" si="51"/>
        <v>0</v>
      </c>
      <c r="P398" s="199"/>
      <c r="Q398" s="199"/>
      <c r="R398" s="258">
        <f t="shared" si="52"/>
        <v>0</v>
      </c>
      <c r="S398" s="200" t="str">
        <f t="shared" si="59"/>
        <v/>
      </c>
      <c r="T398" s="219" t="str">
        <f t="shared" si="53"/>
        <v>incomplet</v>
      </c>
      <c r="U398" s="200" t="str">
        <f t="shared" si="54"/>
        <v>effectif total non renseigné</v>
      </c>
      <c r="V398" s="200">
        <f t="shared" si="55"/>
        <v>0</v>
      </c>
      <c r="W398" s="253">
        <f t="shared" si="56"/>
        <v>0</v>
      </c>
      <c r="X398" s="200">
        <f t="shared" si="57"/>
        <v>0</v>
      </c>
      <c r="Y398" s="201"/>
      <c r="Z398" s="201"/>
      <c r="AA398" s="202"/>
      <c r="AB398" s="218" t="str">
        <f t="shared" si="60"/>
        <v>ok</v>
      </c>
      <c r="AC398" s="218">
        <f t="shared" si="58"/>
        <v>0</v>
      </c>
    </row>
    <row r="399" spans="1:29" ht="46.15" customHeight="1" x14ac:dyDescent="0.2">
      <c r="A399" s="9">
        <v>375</v>
      </c>
      <c r="B399" s="191"/>
      <c r="C399" s="192"/>
      <c r="D399" s="193"/>
      <c r="E399" s="193"/>
      <c r="F399" s="193"/>
      <c r="G399" s="194"/>
      <c r="H399" s="203"/>
      <c r="I399" s="195"/>
      <c r="J399" s="195"/>
      <c r="K399" s="196"/>
      <c r="L399" s="196"/>
      <c r="M399" s="197">
        <v>0</v>
      </c>
      <c r="N399" s="197">
        <v>0</v>
      </c>
      <c r="O399" s="198">
        <f t="shared" si="51"/>
        <v>0</v>
      </c>
      <c r="P399" s="199"/>
      <c r="Q399" s="199"/>
      <c r="R399" s="258">
        <f t="shared" si="52"/>
        <v>0</v>
      </c>
      <c r="S399" s="200" t="str">
        <f t="shared" si="59"/>
        <v/>
      </c>
      <c r="T399" s="219" t="str">
        <f t="shared" si="53"/>
        <v>incomplet</v>
      </c>
      <c r="U399" s="200" t="str">
        <f t="shared" si="54"/>
        <v>effectif total non renseigné</v>
      </c>
      <c r="V399" s="200">
        <f t="shared" si="55"/>
        <v>0</v>
      </c>
      <c r="W399" s="253">
        <f t="shared" si="56"/>
        <v>0</v>
      </c>
      <c r="X399" s="200">
        <f t="shared" si="57"/>
        <v>0</v>
      </c>
      <c r="Y399" s="201"/>
      <c r="Z399" s="201"/>
      <c r="AA399" s="202"/>
      <c r="AB399" s="218" t="str">
        <f t="shared" si="60"/>
        <v>ok</v>
      </c>
      <c r="AC399" s="218">
        <f t="shared" si="58"/>
        <v>0</v>
      </c>
    </row>
    <row r="400" spans="1:29" ht="46.15" customHeight="1" x14ac:dyDescent="0.2">
      <c r="A400" s="9">
        <v>376</v>
      </c>
      <c r="B400" s="191"/>
      <c r="C400" s="192"/>
      <c r="D400" s="193"/>
      <c r="E400" s="193"/>
      <c r="F400" s="193"/>
      <c r="G400" s="194"/>
      <c r="H400" s="203"/>
      <c r="I400" s="195"/>
      <c r="J400" s="195"/>
      <c r="K400" s="196"/>
      <c r="L400" s="196"/>
      <c r="M400" s="197">
        <v>0</v>
      </c>
      <c r="N400" s="197">
        <v>0</v>
      </c>
      <c r="O400" s="198">
        <f t="shared" si="51"/>
        <v>0</v>
      </c>
      <c r="P400" s="199"/>
      <c r="Q400" s="199"/>
      <c r="R400" s="258">
        <f t="shared" si="52"/>
        <v>0</v>
      </c>
      <c r="S400" s="200" t="str">
        <f t="shared" si="59"/>
        <v/>
      </c>
      <c r="T400" s="219" t="str">
        <f t="shared" si="53"/>
        <v>incomplet</v>
      </c>
      <c r="U400" s="200" t="str">
        <f t="shared" si="54"/>
        <v>effectif total non renseigné</v>
      </c>
      <c r="V400" s="200">
        <f t="shared" si="55"/>
        <v>0</v>
      </c>
      <c r="W400" s="253">
        <f t="shared" si="56"/>
        <v>0</v>
      </c>
      <c r="X400" s="200">
        <f t="shared" si="57"/>
        <v>0</v>
      </c>
      <c r="Y400" s="201"/>
      <c r="Z400" s="201"/>
      <c r="AA400" s="202"/>
      <c r="AB400" s="218" t="str">
        <f t="shared" si="60"/>
        <v>ok</v>
      </c>
      <c r="AC400" s="218">
        <f t="shared" si="58"/>
        <v>0</v>
      </c>
    </row>
    <row r="401" spans="1:29" ht="46.15" customHeight="1" x14ac:dyDescent="0.2">
      <c r="A401" s="9">
        <v>377</v>
      </c>
      <c r="B401" s="191"/>
      <c r="C401" s="192"/>
      <c r="D401" s="193"/>
      <c r="E401" s="193"/>
      <c r="F401" s="193"/>
      <c r="G401" s="194"/>
      <c r="H401" s="203"/>
      <c r="I401" s="195"/>
      <c r="J401" s="195"/>
      <c r="K401" s="196"/>
      <c r="L401" s="196"/>
      <c r="M401" s="197">
        <v>0</v>
      </c>
      <c r="N401" s="197">
        <v>0</v>
      </c>
      <c r="O401" s="198">
        <f t="shared" si="51"/>
        <v>0</v>
      </c>
      <c r="P401" s="199"/>
      <c r="Q401" s="199"/>
      <c r="R401" s="258">
        <f t="shared" si="52"/>
        <v>0</v>
      </c>
      <c r="S401" s="200" t="str">
        <f t="shared" si="59"/>
        <v/>
      </c>
      <c r="T401" s="219" t="str">
        <f t="shared" si="53"/>
        <v>incomplet</v>
      </c>
      <c r="U401" s="200" t="str">
        <f t="shared" si="54"/>
        <v>effectif total non renseigné</v>
      </c>
      <c r="V401" s="200">
        <f t="shared" si="55"/>
        <v>0</v>
      </c>
      <c r="W401" s="253">
        <f t="shared" si="56"/>
        <v>0</v>
      </c>
      <c r="X401" s="200">
        <f t="shared" si="57"/>
        <v>0</v>
      </c>
      <c r="Y401" s="201"/>
      <c r="Z401" s="201"/>
      <c r="AA401" s="202"/>
      <c r="AB401" s="218" t="str">
        <f t="shared" si="60"/>
        <v>ok</v>
      </c>
      <c r="AC401" s="218">
        <f t="shared" si="58"/>
        <v>0</v>
      </c>
    </row>
    <row r="402" spans="1:29" ht="46.15" customHeight="1" x14ac:dyDescent="0.2">
      <c r="A402" s="9">
        <v>378</v>
      </c>
      <c r="B402" s="191"/>
      <c r="C402" s="192"/>
      <c r="D402" s="193"/>
      <c r="E402" s="193"/>
      <c r="F402" s="193"/>
      <c r="G402" s="194"/>
      <c r="H402" s="203"/>
      <c r="I402" s="195"/>
      <c r="J402" s="195"/>
      <c r="K402" s="196"/>
      <c r="L402" s="196"/>
      <c r="M402" s="197">
        <v>0</v>
      </c>
      <c r="N402" s="197">
        <v>0</v>
      </c>
      <c r="O402" s="198">
        <f t="shared" si="51"/>
        <v>0</v>
      </c>
      <c r="P402" s="199"/>
      <c r="Q402" s="199"/>
      <c r="R402" s="258">
        <f t="shared" si="52"/>
        <v>0</v>
      </c>
      <c r="S402" s="200" t="str">
        <f t="shared" si="59"/>
        <v/>
      </c>
      <c r="T402" s="219" t="str">
        <f t="shared" si="53"/>
        <v>incomplet</v>
      </c>
      <c r="U402" s="200" t="str">
        <f t="shared" si="54"/>
        <v>effectif total non renseigné</v>
      </c>
      <c r="V402" s="200">
        <f t="shared" si="55"/>
        <v>0</v>
      </c>
      <c r="W402" s="253">
        <f t="shared" si="56"/>
        <v>0</v>
      </c>
      <c r="X402" s="200">
        <f t="shared" si="57"/>
        <v>0</v>
      </c>
      <c r="Y402" s="201"/>
      <c r="Z402" s="201"/>
      <c r="AA402" s="202"/>
      <c r="AB402" s="218" t="str">
        <f t="shared" si="60"/>
        <v>ok</v>
      </c>
      <c r="AC402" s="218">
        <f t="shared" si="58"/>
        <v>0</v>
      </c>
    </row>
    <row r="403" spans="1:29" ht="46.15" customHeight="1" x14ac:dyDescent="0.2">
      <c r="A403" s="9">
        <v>379</v>
      </c>
      <c r="B403" s="191"/>
      <c r="C403" s="192"/>
      <c r="D403" s="193"/>
      <c r="E403" s="193"/>
      <c r="F403" s="193"/>
      <c r="G403" s="194"/>
      <c r="H403" s="203"/>
      <c r="I403" s="195"/>
      <c r="J403" s="195"/>
      <c r="K403" s="196"/>
      <c r="L403" s="196"/>
      <c r="M403" s="197">
        <v>0</v>
      </c>
      <c r="N403" s="197">
        <v>0</v>
      </c>
      <c r="O403" s="198">
        <f t="shared" si="51"/>
        <v>0</v>
      </c>
      <c r="P403" s="199"/>
      <c r="Q403" s="199"/>
      <c r="R403" s="258">
        <f t="shared" si="52"/>
        <v>0</v>
      </c>
      <c r="S403" s="200" t="str">
        <f t="shared" si="59"/>
        <v/>
      </c>
      <c r="T403" s="219" t="str">
        <f t="shared" si="53"/>
        <v>incomplet</v>
      </c>
      <c r="U403" s="200" t="str">
        <f t="shared" si="54"/>
        <v>effectif total non renseigné</v>
      </c>
      <c r="V403" s="200">
        <f t="shared" si="55"/>
        <v>0</v>
      </c>
      <c r="W403" s="253">
        <f t="shared" si="56"/>
        <v>0</v>
      </c>
      <c r="X403" s="200">
        <f t="shared" si="57"/>
        <v>0</v>
      </c>
      <c r="Y403" s="201"/>
      <c r="Z403" s="201"/>
      <c r="AA403" s="202"/>
      <c r="AB403" s="218" t="str">
        <f t="shared" si="60"/>
        <v>ok</v>
      </c>
      <c r="AC403" s="218">
        <f t="shared" si="58"/>
        <v>0</v>
      </c>
    </row>
    <row r="404" spans="1:29" ht="46.15" customHeight="1" x14ac:dyDescent="0.2">
      <c r="A404" s="9">
        <v>380</v>
      </c>
      <c r="B404" s="191"/>
      <c r="C404" s="192"/>
      <c r="D404" s="193"/>
      <c r="E404" s="193"/>
      <c r="F404" s="193"/>
      <c r="G404" s="194"/>
      <c r="H404" s="203"/>
      <c r="I404" s="195"/>
      <c r="J404" s="195"/>
      <c r="K404" s="196"/>
      <c r="L404" s="196"/>
      <c r="M404" s="197">
        <v>0</v>
      </c>
      <c r="N404" s="197">
        <v>0</v>
      </c>
      <c r="O404" s="198">
        <f t="shared" si="51"/>
        <v>0</v>
      </c>
      <c r="P404" s="199"/>
      <c r="Q404" s="199"/>
      <c r="R404" s="258">
        <f t="shared" si="52"/>
        <v>0</v>
      </c>
      <c r="S404" s="200" t="str">
        <f t="shared" si="59"/>
        <v/>
      </c>
      <c r="T404" s="219" t="str">
        <f t="shared" si="53"/>
        <v>incomplet</v>
      </c>
      <c r="U404" s="200" t="str">
        <f t="shared" si="54"/>
        <v>effectif total non renseigné</v>
      </c>
      <c r="V404" s="200">
        <f t="shared" si="55"/>
        <v>0</v>
      </c>
      <c r="W404" s="253">
        <f t="shared" si="56"/>
        <v>0</v>
      </c>
      <c r="X404" s="200">
        <f t="shared" si="57"/>
        <v>0</v>
      </c>
      <c r="Y404" s="201"/>
      <c r="Z404" s="201"/>
      <c r="AA404" s="202"/>
      <c r="AB404" s="218" t="str">
        <f t="shared" si="60"/>
        <v>ok</v>
      </c>
      <c r="AC404" s="218">
        <f t="shared" si="58"/>
        <v>0</v>
      </c>
    </row>
    <row r="405" spans="1:29" ht="46.15" customHeight="1" x14ac:dyDescent="0.2">
      <c r="A405" s="9">
        <v>381</v>
      </c>
      <c r="B405" s="191"/>
      <c r="C405" s="192"/>
      <c r="D405" s="193"/>
      <c r="E405" s="193"/>
      <c r="F405" s="193"/>
      <c r="G405" s="194"/>
      <c r="H405" s="203"/>
      <c r="I405" s="195"/>
      <c r="J405" s="195"/>
      <c r="K405" s="196"/>
      <c r="L405" s="196"/>
      <c r="M405" s="197">
        <v>0</v>
      </c>
      <c r="N405" s="197">
        <v>0</v>
      </c>
      <c r="O405" s="198">
        <f t="shared" si="51"/>
        <v>0</v>
      </c>
      <c r="P405" s="199"/>
      <c r="Q405" s="199"/>
      <c r="R405" s="258">
        <f t="shared" si="52"/>
        <v>0</v>
      </c>
      <c r="S405" s="200" t="str">
        <f t="shared" si="59"/>
        <v/>
      </c>
      <c r="T405" s="219" t="str">
        <f t="shared" si="53"/>
        <v>incomplet</v>
      </c>
      <c r="U405" s="200" t="str">
        <f t="shared" si="54"/>
        <v>effectif total non renseigné</v>
      </c>
      <c r="V405" s="200">
        <f t="shared" si="55"/>
        <v>0</v>
      </c>
      <c r="W405" s="253">
        <f t="shared" si="56"/>
        <v>0</v>
      </c>
      <c r="X405" s="200">
        <f t="shared" si="57"/>
        <v>0</v>
      </c>
      <c r="Y405" s="201"/>
      <c r="Z405" s="201"/>
      <c r="AA405" s="202"/>
      <c r="AB405" s="218" t="str">
        <f t="shared" si="60"/>
        <v>ok</v>
      </c>
      <c r="AC405" s="218">
        <f t="shared" si="58"/>
        <v>0</v>
      </c>
    </row>
    <row r="406" spans="1:29" ht="46.15" customHeight="1" x14ac:dyDescent="0.2">
      <c r="A406" s="9">
        <v>382</v>
      </c>
      <c r="B406" s="191"/>
      <c r="C406" s="192"/>
      <c r="D406" s="193"/>
      <c r="E406" s="193"/>
      <c r="F406" s="193"/>
      <c r="G406" s="194"/>
      <c r="H406" s="203"/>
      <c r="I406" s="195"/>
      <c r="J406" s="195"/>
      <c r="K406" s="196"/>
      <c r="L406" s="196"/>
      <c r="M406" s="197">
        <v>0</v>
      </c>
      <c r="N406" s="197">
        <v>0</v>
      </c>
      <c r="O406" s="198">
        <f t="shared" si="51"/>
        <v>0</v>
      </c>
      <c r="P406" s="199"/>
      <c r="Q406" s="199"/>
      <c r="R406" s="258">
        <f t="shared" si="52"/>
        <v>0</v>
      </c>
      <c r="S406" s="200" t="str">
        <f t="shared" si="59"/>
        <v/>
      </c>
      <c r="T406" s="219" t="str">
        <f t="shared" si="53"/>
        <v>incomplet</v>
      </c>
      <c r="U406" s="200" t="str">
        <f t="shared" si="54"/>
        <v>effectif total non renseigné</v>
      </c>
      <c r="V406" s="200">
        <f t="shared" si="55"/>
        <v>0</v>
      </c>
      <c r="W406" s="253">
        <f t="shared" si="56"/>
        <v>0</v>
      </c>
      <c r="X406" s="200">
        <f t="shared" si="57"/>
        <v>0</v>
      </c>
      <c r="Y406" s="201"/>
      <c r="Z406" s="201"/>
      <c r="AA406" s="202"/>
      <c r="AB406" s="218" t="str">
        <f t="shared" si="60"/>
        <v>ok</v>
      </c>
      <c r="AC406" s="218">
        <f t="shared" si="58"/>
        <v>0</v>
      </c>
    </row>
    <row r="407" spans="1:29" ht="46.15" customHeight="1" x14ac:dyDescent="0.2">
      <c r="A407" s="9">
        <v>383</v>
      </c>
      <c r="B407" s="191"/>
      <c r="C407" s="192"/>
      <c r="D407" s="193"/>
      <c r="E407" s="193"/>
      <c r="F407" s="193"/>
      <c r="G407" s="194"/>
      <c r="H407" s="203"/>
      <c r="I407" s="195"/>
      <c r="J407" s="195"/>
      <c r="K407" s="196"/>
      <c r="L407" s="196"/>
      <c r="M407" s="197">
        <v>0</v>
      </c>
      <c r="N407" s="197">
        <v>0</v>
      </c>
      <c r="O407" s="198">
        <f t="shared" si="51"/>
        <v>0</v>
      </c>
      <c r="P407" s="199"/>
      <c r="Q407" s="199"/>
      <c r="R407" s="258">
        <f t="shared" si="52"/>
        <v>0</v>
      </c>
      <c r="S407" s="200" t="str">
        <f t="shared" si="59"/>
        <v/>
      </c>
      <c r="T407" s="219" t="str">
        <f t="shared" si="53"/>
        <v>incomplet</v>
      </c>
      <c r="U407" s="200" t="str">
        <f t="shared" si="54"/>
        <v>effectif total non renseigné</v>
      </c>
      <c r="V407" s="200">
        <f t="shared" si="55"/>
        <v>0</v>
      </c>
      <c r="W407" s="253">
        <f t="shared" si="56"/>
        <v>0</v>
      </c>
      <c r="X407" s="200">
        <f t="shared" si="57"/>
        <v>0</v>
      </c>
      <c r="Y407" s="201"/>
      <c r="Z407" s="201"/>
      <c r="AA407" s="202"/>
      <c r="AB407" s="218" t="str">
        <f t="shared" si="60"/>
        <v>ok</v>
      </c>
      <c r="AC407" s="218">
        <f t="shared" si="58"/>
        <v>0</v>
      </c>
    </row>
    <row r="408" spans="1:29" ht="46.15" customHeight="1" x14ac:dyDescent="0.2">
      <c r="A408" s="9">
        <v>384</v>
      </c>
      <c r="B408" s="191"/>
      <c r="C408" s="192"/>
      <c r="D408" s="193"/>
      <c r="E408" s="193"/>
      <c r="F408" s="193"/>
      <c r="G408" s="194"/>
      <c r="H408" s="203"/>
      <c r="I408" s="195"/>
      <c r="J408" s="195"/>
      <c r="K408" s="196"/>
      <c r="L408" s="196"/>
      <c r="M408" s="197">
        <v>0</v>
      </c>
      <c r="N408" s="197">
        <v>0</v>
      </c>
      <c r="O408" s="198">
        <f t="shared" si="51"/>
        <v>0</v>
      </c>
      <c r="P408" s="199"/>
      <c r="Q408" s="199"/>
      <c r="R408" s="258">
        <f t="shared" si="52"/>
        <v>0</v>
      </c>
      <c r="S408" s="200" t="str">
        <f t="shared" si="59"/>
        <v/>
      </c>
      <c r="T408" s="219" t="str">
        <f t="shared" si="53"/>
        <v>incomplet</v>
      </c>
      <c r="U408" s="200" t="str">
        <f t="shared" si="54"/>
        <v>effectif total non renseigné</v>
      </c>
      <c r="V408" s="200">
        <f t="shared" si="55"/>
        <v>0</v>
      </c>
      <c r="W408" s="253">
        <f t="shared" si="56"/>
        <v>0</v>
      </c>
      <c r="X408" s="200">
        <f t="shared" si="57"/>
        <v>0</v>
      </c>
      <c r="Y408" s="201"/>
      <c r="Z408" s="201"/>
      <c r="AA408" s="202"/>
      <c r="AB408" s="218" t="str">
        <f t="shared" si="60"/>
        <v>ok</v>
      </c>
      <c r="AC408" s="218">
        <f t="shared" si="58"/>
        <v>0</v>
      </c>
    </row>
    <row r="409" spans="1:29" ht="46.15" customHeight="1" x14ac:dyDescent="0.2">
      <c r="A409" s="9">
        <v>385</v>
      </c>
      <c r="B409" s="191"/>
      <c r="C409" s="192"/>
      <c r="D409" s="193"/>
      <c r="E409" s="193"/>
      <c r="F409" s="193"/>
      <c r="G409" s="194"/>
      <c r="H409" s="203"/>
      <c r="I409" s="195"/>
      <c r="J409" s="195"/>
      <c r="K409" s="196"/>
      <c r="L409" s="196"/>
      <c r="M409" s="197">
        <v>0</v>
      </c>
      <c r="N409" s="197">
        <v>0</v>
      </c>
      <c r="O409" s="198">
        <f t="shared" si="51"/>
        <v>0</v>
      </c>
      <c r="P409" s="199"/>
      <c r="Q409" s="199"/>
      <c r="R409" s="258">
        <f t="shared" si="52"/>
        <v>0</v>
      </c>
      <c r="S409" s="200" t="str">
        <f t="shared" si="59"/>
        <v/>
      </c>
      <c r="T409" s="219" t="str">
        <f t="shared" si="53"/>
        <v>incomplet</v>
      </c>
      <c r="U409" s="200" t="str">
        <f t="shared" si="54"/>
        <v>effectif total non renseigné</v>
      </c>
      <c r="V409" s="200">
        <f t="shared" si="55"/>
        <v>0</v>
      </c>
      <c r="W409" s="253">
        <f t="shared" si="56"/>
        <v>0</v>
      </c>
      <c r="X409" s="200">
        <f t="shared" si="57"/>
        <v>0</v>
      </c>
      <c r="Y409" s="201"/>
      <c r="Z409" s="201"/>
      <c r="AA409" s="202"/>
      <c r="AB409" s="218" t="str">
        <f t="shared" si="60"/>
        <v>ok</v>
      </c>
      <c r="AC409" s="218">
        <f t="shared" si="58"/>
        <v>0</v>
      </c>
    </row>
    <row r="410" spans="1:29" ht="46.15" customHeight="1" x14ac:dyDescent="0.2">
      <c r="A410" s="9">
        <v>386</v>
      </c>
      <c r="B410" s="191"/>
      <c r="C410" s="192"/>
      <c r="D410" s="193"/>
      <c r="E410" s="193"/>
      <c r="F410" s="193"/>
      <c r="G410" s="194"/>
      <c r="H410" s="203"/>
      <c r="I410" s="195"/>
      <c r="J410" s="195"/>
      <c r="K410" s="196"/>
      <c r="L410" s="196"/>
      <c r="M410" s="197">
        <v>0</v>
      </c>
      <c r="N410" s="197">
        <v>0</v>
      </c>
      <c r="O410" s="198">
        <f t="shared" ref="O410:O473" si="61">+M410+N410</f>
        <v>0</v>
      </c>
      <c r="P410" s="199"/>
      <c r="Q410" s="199"/>
      <c r="R410" s="258">
        <f t="shared" ref="R410:R473" si="62">IF($D$15="Mutations et/ou reprise de l'activité",13*K410*O410,0)</f>
        <v>0</v>
      </c>
      <c r="S410" s="200" t="str">
        <f t="shared" si="59"/>
        <v/>
      </c>
      <c r="T410" s="219" t="str">
        <f t="shared" ref="T410:T473" si="63">IF(AND($D$15="Activité partielle%",$D$16=""),"incomplet",IF(AND(I410="",J410="",K410="",O410=0),"incomplet",IF(AND(I410&lt;&gt;"",J410&lt;&gt;"",K410&lt;&gt;"",O410&lt;&gt;0,I410&lt;=J410,I410&gt;=$H$14,I410&lt;=$H$13,J410&lt;=$H$15,AC410&lt;=12,AB410="ok"),"Eligibilité OK","Eligibilité NOK, dépasse période ou 12 mois")))</f>
        <v>incomplet</v>
      </c>
      <c r="U410" s="200" t="str">
        <f t="shared" ref="U410:U473" si="64">IF($D$19&lt;1,"effectif total non renseigné",IF($D$15="Mutations et/ou reprise de l'activité",IF($D$19&lt;50,$P410*70%,IF($D$19&lt;250,$P410*60%,$P410*50%)),IF($D$19&lt;300,$P410,IF($D$19&lt;=1000,IF($D$15="Activité partielle Longue Durée (APLD)",$P410*80%,$P410*70%),IF($D$15="Activité partielle droit commun (APDC)",$P410*70%,IF($D$15="Activité partielle Longue Durée (APLD)",$P410*80%,$P410*40%))))))</f>
        <v>effectif total non renseigné</v>
      </c>
      <c r="V410" s="200">
        <f t="shared" ref="V410:V473" si="65">IF(L410="",0,IF(Q410="Oui",L410*O410*2,0))</f>
        <v>0</v>
      </c>
      <c r="W410" s="253">
        <f t="shared" ref="W410:W473" si="66">IF(R410&lt;&gt;0,IF($D$19&lt;50,$R410*70%,IF($D$19&lt;250,$R410*60%,$R410*50%)),0)</f>
        <v>0</v>
      </c>
      <c r="X410" s="200">
        <f t="shared" ref="X410:X473" si="67">SUM(U410:W410)</f>
        <v>0</v>
      </c>
      <c r="Y410" s="201"/>
      <c r="Z410" s="201"/>
      <c r="AA410" s="202"/>
      <c r="AB410" s="218" t="str">
        <f t="shared" si="60"/>
        <v>ok</v>
      </c>
      <c r="AC410" s="218">
        <f t="shared" ref="AC410:AC473" si="68">IF(J410&gt;=I410,DATEDIF(I410,J410,"m"),13)</f>
        <v>0</v>
      </c>
    </row>
    <row r="411" spans="1:29" ht="46.15" customHeight="1" x14ac:dyDescent="0.2">
      <c r="A411" s="9">
        <v>387</v>
      </c>
      <c r="B411" s="191"/>
      <c r="C411" s="192"/>
      <c r="D411" s="193"/>
      <c r="E411" s="193"/>
      <c r="F411" s="193"/>
      <c r="G411" s="194"/>
      <c r="H411" s="203"/>
      <c r="I411" s="195"/>
      <c r="J411" s="195"/>
      <c r="K411" s="196"/>
      <c r="L411" s="196"/>
      <c r="M411" s="197">
        <v>0</v>
      </c>
      <c r="N411" s="197">
        <v>0</v>
      </c>
      <c r="O411" s="198">
        <f t="shared" si="61"/>
        <v>0</v>
      </c>
      <c r="P411" s="199"/>
      <c r="Q411" s="199"/>
      <c r="R411" s="258">
        <f t="shared" si="62"/>
        <v>0</v>
      </c>
      <c r="S411" s="200" t="str">
        <f t="shared" ref="S411:S474" si="69">IF(K411="","",IF(O411="","",IF(P411="","",P411/O411/K411)))</f>
        <v/>
      </c>
      <c r="T411" s="219" t="str">
        <f t="shared" si="63"/>
        <v>incomplet</v>
      </c>
      <c r="U411" s="200" t="str">
        <f t="shared" si="64"/>
        <v>effectif total non renseigné</v>
      </c>
      <c r="V411" s="200">
        <f t="shared" si="65"/>
        <v>0</v>
      </c>
      <c r="W411" s="253">
        <f t="shared" si="66"/>
        <v>0</v>
      </c>
      <c r="X411" s="200">
        <f t="shared" si="67"/>
        <v>0</v>
      </c>
      <c r="Y411" s="201"/>
      <c r="Z411" s="201"/>
      <c r="AA411" s="202"/>
      <c r="AB411" s="218" t="str">
        <f t="shared" ref="AB411:AB474" si="70">IF(YEAR(I411)&gt;2021,"nok","ok")</f>
        <v>ok</v>
      </c>
      <c r="AC411" s="218">
        <f t="shared" si="68"/>
        <v>0</v>
      </c>
    </row>
    <row r="412" spans="1:29" ht="46.15" customHeight="1" x14ac:dyDescent="0.2">
      <c r="A412" s="9">
        <v>388</v>
      </c>
      <c r="B412" s="191"/>
      <c r="C412" s="192"/>
      <c r="D412" s="193"/>
      <c r="E412" s="193"/>
      <c r="F412" s="193"/>
      <c r="G412" s="194"/>
      <c r="H412" s="203"/>
      <c r="I412" s="195"/>
      <c r="J412" s="195"/>
      <c r="K412" s="196"/>
      <c r="L412" s="196"/>
      <c r="M412" s="197">
        <v>0</v>
      </c>
      <c r="N412" s="197">
        <v>0</v>
      </c>
      <c r="O412" s="198">
        <f t="shared" si="61"/>
        <v>0</v>
      </c>
      <c r="P412" s="199"/>
      <c r="Q412" s="199"/>
      <c r="R412" s="258">
        <f t="shared" si="62"/>
        <v>0</v>
      </c>
      <c r="S412" s="200" t="str">
        <f t="shared" si="69"/>
        <v/>
      </c>
      <c r="T412" s="219" t="str">
        <f t="shared" si="63"/>
        <v>incomplet</v>
      </c>
      <c r="U412" s="200" t="str">
        <f t="shared" si="64"/>
        <v>effectif total non renseigné</v>
      </c>
      <c r="V412" s="200">
        <f t="shared" si="65"/>
        <v>0</v>
      </c>
      <c r="W412" s="253">
        <f t="shared" si="66"/>
        <v>0</v>
      </c>
      <c r="X412" s="200">
        <f t="shared" si="67"/>
        <v>0</v>
      </c>
      <c r="Y412" s="201"/>
      <c r="Z412" s="201"/>
      <c r="AA412" s="202"/>
      <c r="AB412" s="218" t="str">
        <f t="shared" si="70"/>
        <v>ok</v>
      </c>
      <c r="AC412" s="218">
        <f t="shared" si="68"/>
        <v>0</v>
      </c>
    </row>
    <row r="413" spans="1:29" ht="46.15" customHeight="1" x14ac:dyDescent="0.2">
      <c r="A413" s="9">
        <v>389</v>
      </c>
      <c r="B413" s="191"/>
      <c r="C413" s="192"/>
      <c r="D413" s="193"/>
      <c r="E413" s="193"/>
      <c r="F413" s="193"/>
      <c r="G413" s="194"/>
      <c r="H413" s="203"/>
      <c r="I413" s="195"/>
      <c r="J413" s="195"/>
      <c r="K413" s="196"/>
      <c r="L413" s="196"/>
      <c r="M413" s="197">
        <v>0</v>
      </c>
      <c r="N413" s="197">
        <v>0</v>
      </c>
      <c r="O413" s="198">
        <f t="shared" si="61"/>
        <v>0</v>
      </c>
      <c r="P413" s="199"/>
      <c r="Q413" s="199"/>
      <c r="R413" s="258">
        <f t="shared" si="62"/>
        <v>0</v>
      </c>
      <c r="S413" s="200" t="str">
        <f t="shared" si="69"/>
        <v/>
      </c>
      <c r="T413" s="219" t="str">
        <f t="shared" si="63"/>
        <v>incomplet</v>
      </c>
      <c r="U413" s="200" t="str">
        <f t="shared" si="64"/>
        <v>effectif total non renseigné</v>
      </c>
      <c r="V413" s="200">
        <f t="shared" si="65"/>
        <v>0</v>
      </c>
      <c r="W413" s="253">
        <f t="shared" si="66"/>
        <v>0</v>
      </c>
      <c r="X413" s="200">
        <f t="shared" si="67"/>
        <v>0</v>
      </c>
      <c r="Y413" s="201"/>
      <c r="Z413" s="201"/>
      <c r="AA413" s="202"/>
      <c r="AB413" s="218" t="str">
        <f t="shared" si="70"/>
        <v>ok</v>
      </c>
      <c r="AC413" s="218">
        <f t="shared" si="68"/>
        <v>0</v>
      </c>
    </row>
    <row r="414" spans="1:29" ht="46.15" customHeight="1" x14ac:dyDescent="0.2">
      <c r="A414" s="9">
        <v>390</v>
      </c>
      <c r="B414" s="191"/>
      <c r="C414" s="192"/>
      <c r="D414" s="193"/>
      <c r="E414" s="193"/>
      <c r="F414" s="193"/>
      <c r="G414" s="194"/>
      <c r="H414" s="203"/>
      <c r="I414" s="195"/>
      <c r="J414" s="195"/>
      <c r="K414" s="196"/>
      <c r="L414" s="196"/>
      <c r="M414" s="197">
        <v>0</v>
      </c>
      <c r="N414" s="197">
        <v>0</v>
      </c>
      <c r="O414" s="198">
        <f t="shared" si="61"/>
        <v>0</v>
      </c>
      <c r="P414" s="199"/>
      <c r="Q414" s="199"/>
      <c r="R414" s="258">
        <f t="shared" si="62"/>
        <v>0</v>
      </c>
      <c r="S414" s="200" t="str">
        <f t="shared" si="69"/>
        <v/>
      </c>
      <c r="T414" s="219" t="str">
        <f t="shared" si="63"/>
        <v>incomplet</v>
      </c>
      <c r="U414" s="200" t="str">
        <f t="shared" si="64"/>
        <v>effectif total non renseigné</v>
      </c>
      <c r="V414" s="200">
        <f t="shared" si="65"/>
        <v>0</v>
      </c>
      <c r="W414" s="253">
        <f t="shared" si="66"/>
        <v>0</v>
      </c>
      <c r="X414" s="200">
        <f t="shared" si="67"/>
        <v>0</v>
      </c>
      <c r="Y414" s="201"/>
      <c r="Z414" s="201"/>
      <c r="AA414" s="202"/>
      <c r="AB414" s="218" t="str">
        <f t="shared" si="70"/>
        <v>ok</v>
      </c>
      <c r="AC414" s="218">
        <f t="shared" si="68"/>
        <v>0</v>
      </c>
    </row>
    <row r="415" spans="1:29" ht="46.15" customHeight="1" x14ac:dyDescent="0.2">
      <c r="A415" s="9">
        <v>391</v>
      </c>
      <c r="B415" s="191"/>
      <c r="C415" s="192"/>
      <c r="D415" s="193"/>
      <c r="E415" s="193"/>
      <c r="F415" s="193"/>
      <c r="G415" s="194"/>
      <c r="H415" s="203"/>
      <c r="I415" s="195"/>
      <c r="J415" s="195"/>
      <c r="K415" s="196"/>
      <c r="L415" s="196"/>
      <c r="M415" s="197">
        <v>0</v>
      </c>
      <c r="N415" s="197">
        <v>0</v>
      </c>
      <c r="O415" s="198">
        <f t="shared" si="61"/>
        <v>0</v>
      </c>
      <c r="P415" s="199"/>
      <c r="Q415" s="199"/>
      <c r="R415" s="258">
        <f t="shared" si="62"/>
        <v>0</v>
      </c>
      <c r="S415" s="200" t="str">
        <f t="shared" si="69"/>
        <v/>
      </c>
      <c r="T415" s="219" t="str">
        <f t="shared" si="63"/>
        <v>incomplet</v>
      </c>
      <c r="U415" s="200" t="str">
        <f t="shared" si="64"/>
        <v>effectif total non renseigné</v>
      </c>
      <c r="V415" s="200">
        <f t="shared" si="65"/>
        <v>0</v>
      </c>
      <c r="W415" s="253">
        <f t="shared" si="66"/>
        <v>0</v>
      </c>
      <c r="X415" s="200">
        <f t="shared" si="67"/>
        <v>0</v>
      </c>
      <c r="Y415" s="201"/>
      <c r="Z415" s="201"/>
      <c r="AA415" s="202"/>
      <c r="AB415" s="218" t="str">
        <f t="shared" si="70"/>
        <v>ok</v>
      </c>
      <c r="AC415" s="218">
        <f t="shared" si="68"/>
        <v>0</v>
      </c>
    </row>
    <row r="416" spans="1:29" ht="46.15" customHeight="1" x14ac:dyDescent="0.2">
      <c r="A416" s="9">
        <v>392</v>
      </c>
      <c r="B416" s="191"/>
      <c r="C416" s="192"/>
      <c r="D416" s="193"/>
      <c r="E416" s="193"/>
      <c r="F416" s="193"/>
      <c r="G416" s="194"/>
      <c r="H416" s="203"/>
      <c r="I416" s="195"/>
      <c r="J416" s="195"/>
      <c r="K416" s="196"/>
      <c r="L416" s="196"/>
      <c r="M416" s="197">
        <v>0</v>
      </c>
      <c r="N416" s="197">
        <v>0</v>
      </c>
      <c r="O416" s="198">
        <f t="shared" si="61"/>
        <v>0</v>
      </c>
      <c r="P416" s="199"/>
      <c r="Q416" s="199"/>
      <c r="R416" s="258">
        <f t="shared" si="62"/>
        <v>0</v>
      </c>
      <c r="S416" s="200" t="str">
        <f t="shared" si="69"/>
        <v/>
      </c>
      <c r="T416" s="219" t="str">
        <f t="shared" si="63"/>
        <v>incomplet</v>
      </c>
      <c r="U416" s="200" t="str">
        <f t="shared" si="64"/>
        <v>effectif total non renseigné</v>
      </c>
      <c r="V416" s="200">
        <f t="shared" si="65"/>
        <v>0</v>
      </c>
      <c r="W416" s="253">
        <f t="shared" si="66"/>
        <v>0</v>
      </c>
      <c r="X416" s="200">
        <f t="shared" si="67"/>
        <v>0</v>
      </c>
      <c r="Y416" s="201"/>
      <c r="Z416" s="201"/>
      <c r="AA416" s="202"/>
      <c r="AB416" s="218" t="str">
        <f t="shared" si="70"/>
        <v>ok</v>
      </c>
      <c r="AC416" s="218">
        <f t="shared" si="68"/>
        <v>0</v>
      </c>
    </row>
    <row r="417" spans="1:29" ht="46.15" customHeight="1" x14ac:dyDescent="0.2">
      <c r="A417" s="9">
        <v>393</v>
      </c>
      <c r="B417" s="191"/>
      <c r="C417" s="192"/>
      <c r="D417" s="193"/>
      <c r="E417" s="193"/>
      <c r="F417" s="193"/>
      <c r="G417" s="194"/>
      <c r="H417" s="203"/>
      <c r="I417" s="195"/>
      <c r="J417" s="195"/>
      <c r="K417" s="196"/>
      <c r="L417" s="196"/>
      <c r="M417" s="197">
        <v>0</v>
      </c>
      <c r="N417" s="197">
        <v>0</v>
      </c>
      <c r="O417" s="198">
        <f t="shared" si="61"/>
        <v>0</v>
      </c>
      <c r="P417" s="199"/>
      <c r="Q417" s="199"/>
      <c r="R417" s="258">
        <f t="shared" si="62"/>
        <v>0</v>
      </c>
      <c r="S417" s="200" t="str">
        <f t="shared" si="69"/>
        <v/>
      </c>
      <c r="T417" s="219" t="str">
        <f t="shared" si="63"/>
        <v>incomplet</v>
      </c>
      <c r="U417" s="200" t="str">
        <f t="shared" si="64"/>
        <v>effectif total non renseigné</v>
      </c>
      <c r="V417" s="200">
        <f t="shared" si="65"/>
        <v>0</v>
      </c>
      <c r="W417" s="253">
        <f t="shared" si="66"/>
        <v>0</v>
      </c>
      <c r="X417" s="200">
        <f t="shared" si="67"/>
        <v>0</v>
      </c>
      <c r="Y417" s="201"/>
      <c r="Z417" s="201"/>
      <c r="AA417" s="202"/>
      <c r="AB417" s="218" t="str">
        <f t="shared" si="70"/>
        <v>ok</v>
      </c>
      <c r="AC417" s="218">
        <f t="shared" si="68"/>
        <v>0</v>
      </c>
    </row>
    <row r="418" spans="1:29" ht="46.15" customHeight="1" x14ac:dyDescent="0.2">
      <c r="A418" s="9">
        <v>394</v>
      </c>
      <c r="B418" s="191"/>
      <c r="C418" s="192"/>
      <c r="D418" s="193"/>
      <c r="E418" s="193"/>
      <c r="F418" s="193"/>
      <c r="G418" s="194"/>
      <c r="H418" s="203"/>
      <c r="I418" s="195"/>
      <c r="J418" s="195"/>
      <c r="K418" s="196"/>
      <c r="L418" s="196"/>
      <c r="M418" s="197">
        <v>0</v>
      </c>
      <c r="N418" s="197">
        <v>0</v>
      </c>
      <c r="O418" s="198">
        <f t="shared" si="61"/>
        <v>0</v>
      </c>
      <c r="P418" s="199"/>
      <c r="Q418" s="199"/>
      <c r="R418" s="258">
        <f t="shared" si="62"/>
        <v>0</v>
      </c>
      <c r="S418" s="200" t="str">
        <f t="shared" si="69"/>
        <v/>
      </c>
      <c r="T418" s="219" t="str">
        <f t="shared" si="63"/>
        <v>incomplet</v>
      </c>
      <c r="U418" s="200" t="str">
        <f t="shared" si="64"/>
        <v>effectif total non renseigné</v>
      </c>
      <c r="V418" s="200">
        <f t="shared" si="65"/>
        <v>0</v>
      </c>
      <c r="W418" s="253">
        <f t="shared" si="66"/>
        <v>0</v>
      </c>
      <c r="X418" s="200">
        <f t="shared" si="67"/>
        <v>0</v>
      </c>
      <c r="Y418" s="201"/>
      <c r="Z418" s="201"/>
      <c r="AA418" s="202"/>
      <c r="AB418" s="218" t="str">
        <f t="shared" si="70"/>
        <v>ok</v>
      </c>
      <c r="AC418" s="218">
        <f t="shared" si="68"/>
        <v>0</v>
      </c>
    </row>
    <row r="419" spans="1:29" ht="46.15" customHeight="1" x14ac:dyDescent="0.2">
      <c r="A419" s="9">
        <v>395</v>
      </c>
      <c r="B419" s="191"/>
      <c r="C419" s="192"/>
      <c r="D419" s="193"/>
      <c r="E419" s="193"/>
      <c r="F419" s="193"/>
      <c r="G419" s="194"/>
      <c r="H419" s="203"/>
      <c r="I419" s="195"/>
      <c r="J419" s="195"/>
      <c r="K419" s="196"/>
      <c r="L419" s="196"/>
      <c r="M419" s="197">
        <v>0</v>
      </c>
      <c r="N419" s="197">
        <v>0</v>
      </c>
      <c r="O419" s="198">
        <f t="shared" si="61"/>
        <v>0</v>
      </c>
      <c r="P419" s="199"/>
      <c r="Q419" s="199"/>
      <c r="R419" s="258">
        <f t="shared" si="62"/>
        <v>0</v>
      </c>
      <c r="S419" s="200" t="str">
        <f t="shared" si="69"/>
        <v/>
      </c>
      <c r="T419" s="219" t="str">
        <f t="shared" si="63"/>
        <v>incomplet</v>
      </c>
      <c r="U419" s="200" t="str">
        <f t="shared" si="64"/>
        <v>effectif total non renseigné</v>
      </c>
      <c r="V419" s="200">
        <f t="shared" si="65"/>
        <v>0</v>
      </c>
      <c r="W419" s="253">
        <f t="shared" si="66"/>
        <v>0</v>
      </c>
      <c r="X419" s="200">
        <f t="shared" si="67"/>
        <v>0</v>
      </c>
      <c r="Y419" s="201"/>
      <c r="Z419" s="201"/>
      <c r="AA419" s="202"/>
      <c r="AB419" s="218" t="str">
        <f t="shared" si="70"/>
        <v>ok</v>
      </c>
      <c r="AC419" s="218">
        <f t="shared" si="68"/>
        <v>0</v>
      </c>
    </row>
    <row r="420" spans="1:29" ht="46.15" customHeight="1" x14ac:dyDescent="0.2">
      <c r="A420" s="9">
        <v>396</v>
      </c>
      <c r="B420" s="191"/>
      <c r="C420" s="192"/>
      <c r="D420" s="193"/>
      <c r="E420" s="193"/>
      <c r="F420" s="193"/>
      <c r="G420" s="194"/>
      <c r="H420" s="203"/>
      <c r="I420" s="195"/>
      <c r="J420" s="195"/>
      <c r="K420" s="196"/>
      <c r="L420" s="196"/>
      <c r="M420" s="197">
        <v>0</v>
      </c>
      <c r="N420" s="197">
        <v>0</v>
      </c>
      <c r="O420" s="198">
        <f t="shared" si="61"/>
        <v>0</v>
      </c>
      <c r="P420" s="199"/>
      <c r="Q420" s="199"/>
      <c r="R420" s="258">
        <f t="shared" si="62"/>
        <v>0</v>
      </c>
      <c r="S420" s="200" t="str">
        <f t="shared" si="69"/>
        <v/>
      </c>
      <c r="T420" s="219" t="str">
        <f t="shared" si="63"/>
        <v>incomplet</v>
      </c>
      <c r="U420" s="200" t="str">
        <f t="shared" si="64"/>
        <v>effectif total non renseigné</v>
      </c>
      <c r="V420" s="200">
        <f t="shared" si="65"/>
        <v>0</v>
      </c>
      <c r="W420" s="253">
        <f t="shared" si="66"/>
        <v>0</v>
      </c>
      <c r="X420" s="200">
        <f t="shared" si="67"/>
        <v>0</v>
      </c>
      <c r="Y420" s="201"/>
      <c r="Z420" s="201"/>
      <c r="AA420" s="202"/>
      <c r="AB420" s="218" t="str">
        <f t="shared" si="70"/>
        <v>ok</v>
      </c>
      <c r="AC420" s="218">
        <f t="shared" si="68"/>
        <v>0</v>
      </c>
    </row>
    <row r="421" spans="1:29" ht="46.15" customHeight="1" x14ac:dyDescent="0.2">
      <c r="A421" s="9">
        <v>397</v>
      </c>
      <c r="B421" s="191"/>
      <c r="C421" s="192"/>
      <c r="D421" s="193"/>
      <c r="E421" s="193"/>
      <c r="F421" s="193"/>
      <c r="G421" s="194"/>
      <c r="H421" s="203"/>
      <c r="I421" s="195"/>
      <c r="J421" s="195"/>
      <c r="K421" s="196"/>
      <c r="L421" s="196"/>
      <c r="M421" s="197">
        <v>0</v>
      </c>
      <c r="N421" s="197">
        <v>0</v>
      </c>
      <c r="O421" s="198">
        <f t="shared" si="61"/>
        <v>0</v>
      </c>
      <c r="P421" s="199"/>
      <c r="Q421" s="199"/>
      <c r="R421" s="258">
        <f t="shared" si="62"/>
        <v>0</v>
      </c>
      <c r="S421" s="200" t="str">
        <f t="shared" si="69"/>
        <v/>
      </c>
      <c r="T421" s="219" t="str">
        <f t="shared" si="63"/>
        <v>incomplet</v>
      </c>
      <c r="U421" s="200" t="str">
        <f t="shared" si="64"/>
        <v>effectif total non renseigné</v>
      </c>
      <c r="V421" s="200">
        <f t="shared" si="65"/>
        <v>0</v>
      </c>
      <c r="W421" s="253">
        <f t="shared" si="66"/>
        <v>0</v>
      </c>
      <c r="X421" s="200">
        <f t="shared" si="67"/>
        <v>0</v>
      </c>
      <c r="Y421" s="201"/>
      <c r="Z421" s="201"/>
      <c r="AA421" s="202"/>
      <c r="AB421" s="218" t="str">
        <f t="shared" si="70"/>
        <v>ok</v>
      </c>
      <c r="AC421" s="218">
        <f t="shared" si="68"/>
        <v>0</v>
      </c>
    </row>
    <row r="422" spans="1:29" ht="46.15" customHeight="1" x14ac:dyDescent="0.2">
      <c r="A422" s="9">
        <v>398</v>
      </c>
      <c r="B422" s="191"/>
      <c r="C422" s="192"/>
      <c r="D422" s="193"/>
      <c r="E422" s="193"/>
      <c r="F422" s="193"/>
      <c r="G422" s="194"/>
      <c r="H422" s="203"/>
      <c r="I422" s="195"/>
      <c r="J422" s="195"/>
      <c r="K422" s="196"/>
      <c r="L422" s="196"/>
      <c r="M422" s="197">
        <v>0</v>
      </c>
      <c r="N422" s="197">
        <v>0</v>
      </c>
      <c r="O422" s="198">
        <f t="shared" si="61"/>
        <v>0</v>
      </c>
      <c r="P422" s="199"/>
      <c r="Q422" s="199"/>
      <c r="R422" s="258">
        <f t="shared" si="62"/>
        <v>0</v>
      </c>
      <c r="S422" s="200" t="str">
        <f t="shared" si="69"/>
        <v/>
      </c>
      <c r="T422" s="219" t="str">
        <f t="shared" si="63"/>
        <v>incomplet</v>
      </c>
      <c r="U422" s="200" t="str">
        <f t="shared" si="64"/>
        <v>effectif total non renseigné</v>
      </c>
      <c r="V422" s="200">
        <f t="shared" si="65"/>
        <v>0</v>
      </c>
      <c r="W422" s="253">
        <f t="shared" si="66"/>
        <v>0</v>
      </c>
      <c r="X422" s="200">
        <f t="shared" si="67"/>
        <v>0</v>
      </c>
      <c r="Y422" s="201"/>
      <c r="Z422" s="201"/>
      <c r="AA422" s="202"/>
      <c r="AB422" s="218" t="str">
        <f t="shared" si="70"/>
        <v>ok</v>
      </c>
      <c r="AC422" s="218">
        <f t="shared" si="68"/>
        <v>0</v>
      </c>
    </row>
    <row r="423" spans="1:29" ht="46.15" customHeight="1" x14ac:dyDescent="0.2">
      <c r="A423" s="9">
        <v>399</v>
      </c>
      <c r="B423" s="191"/>
      <c r="C423" s="192"/>
      <c r="D423" s="193"/>
      <c r="E423" s="193"/>
      <c r="F423" s="193"/>
      <c r="G423" s="194"/>
      <c r="H423" s="203"/>
      <c r="I423" s="195"/>
      <c r="J423" s="195"/>
      <c r="K423" s="196"/>
      <c r="L423" s="196"/>
      <c r="M423" s="197">
        <v>0</v>
      </c>
      <c r="N423" s="197">
        <v>0</v>
      </c>
      <c r="O423" s="198">
        <f t="shared" si="61"/>
        <v>0</v>
      </c>
      <c r="P423" s="199"/>
      <c r="Q423" s="199"/>
      <c r="R423" s="258">
        <f t="shared" si="62"/>
        <v>0</v>
      </c>
      <c r="S423" s="200" t="str">
        <f t="shared" si="69"/>
        <v/>
      </c>
      <c r="T423" s="219" t="str">
        <f t="shared" si="63"/>
        <v>incomplet</v>
      </c>
      <c r="U423" s="200" t="str">
        <f t="shared" si="64"/>
        <v>effectif total non renseigné</v>
      </c>
      <c r="V423" s="200">
        <f t="shared" si="65"/>
        <v>0</v>
      </c>
      <c r="W423" s="253">
        <f t="shared" si="66"/>
        <v>0</v>
      </c>
      <c r="X423" s="200">
        <f t="shared" si="67"/>
        <v>0</v>
      </c>
      <c r="Y423" s="201"/>
      <c r="Z423" s="201"/>
      <c r="AA423" s="202"/>
      <c r="AB423" s="218" t="str">
        <f t="shared" si="70"/>
        <v>ok</v>
      </c>
      <c r="AC423" s="218">
        <f t="shared" si="68"/>
        <v>0</v>
      </c>
    </row>
    <row r="424" spans="1:29" ht="46.15" customHeight="1" x14ac:dyDescent="0.2">
      <c r="A424" s="9">
        <v>400</v>
      </c>
      <c r="B424" s="191"/>
      <c r="C424" s="192"/>
      <c r="D424" s="193"/>
      <c r="E424" s="193"/>
      <c r="F424" s="193"/>
      <c r="G424" s="194"/>
      <c r="H424" s="203"/>
      <c r="I424" s="195"/>
      <c r="J424" s="195"/>
      <c r="K424" s="196"/>
      <c r="L424" s="196"/>
      <c r="M424" s="197">
        <v>0</v>
      </c>
      <c r="N424" s="197">
        <v>0</v>
      </c>
      <c r="O424" s="198">
        <f t="shared" si="61"/>
        <v>0</v>
      </c>
      <c r="P424" s="199"/>
      <c r="Q424" s="199"/>
      <c r="R424" s="258">
        <f t="shared" si="62"/>
        <v>0</v>
      </c>
      <c r="S424" s="200" t="str">
        <f t="shared" si="69"/>
        <v/>
      </c>
      <c r="T424" s="219" t="str">
        <f t="shared" si="63"/>
        <v>incomplet</v>
      </c>
      <c r="U424" s="200" t="str">
        <f t="shared" si="64"/>
        <v>effectif total non renseigné</v>
      </c>
      <c r="V424" s="200">
        <f t="shared" si="65"/>
        <v>0</v>
      </c>
      <c r="W424" s="253">
        <f t="shared" si="66"/>
        <v>0</v>
      </c>
      <c r="X424" s="200">
        <f t="shared" si="67"/>
        <v>0</v>
      </c>
      <c r="Y424" s="201"/>
      <c r="Z424" s="201"/>
      <c r="AA424" s="202"/>
      <c r="AB424" s="218" t="str">
        <f t="shared" si="70"/>
        <v>ok</v>
      </c>
      <c r="AC424" s="218">
        <f t="shared" si="68"/>
        <v>0</v>
      </c>
    </row>
    <row r="425" spans="1:29" ht="46.15" customHeight="1" x14ac:dyDescent="0.2">
      <c r="A425" s="9">
        <v>401</v>
      </c>
      <c r="B425" s="191"/>
      <c r="C425" s="192"/>
      <c r="D425" s="193"/>
      <c r="E425" s="193"/>
      <c r="F425" s="193"/>
      <c r="G425" s="194"/>
      <c r="H425" s="203"/>
      <c r="I425" s="195"/>
      <c r="J425" s="195"/>
      <c r="K425" s="196"/>
      <c r="L425" s="196"/>
      <c r="M425" s="197">
        <v>0</v>
      </c>
      <c r="N425" s="197">
        <v>0</v>
      </c>
      <c r="O425" s="198">
        <f t="shared" si="61"/>
        <v>0</v>
      </c>
      <c r="P425" s="199"/>
      <c r="Q425" s="199"/>
      <c r="R425" s="258">
        <f t="shared" si="62"/>
        <v>0</v>
      </c>
      <c r="S425" s="200" t="str">
        <f t="shared" si="69"/>
        <v/>
      </c>
      <c r="T425" s="219" t="str">
        <f t="shared" si="63"/>
        <v>incomplet</v>
      </c>
      <c r="U425" s="200" t="str">
        <f t="shared" si="64"/>
        <v>effectif total non renseigné</v>
      </c>
      <c r="V425" s="200">
        <f t="shared" si="65"/>
        <v>0</v>
      </c>
      <c r="W425" s="253">
        <f t="shared" si="66"/>
        <v>0</v>
      </c>
      <c r="X425" s="200">
        <f t="shared" si="67"/>
        <v>0</v>
      </c>
      <c r="Y425" s="201"/>
      <c r="Z425" s="201"/>
      <c r="AA425" s="202"/>
      <c r="AB425" s="218" t="str">
        <f t="shared" si="70"/>
        <v>ok</v>
      </c>
      <c r="AC425" s="218">
        <f t="shared" si="68"/>
        <v>0</v>
      </c>
    </row>
    <row r="426" spans="1:29" ht="46.15" customHeight="1" x14ac:dyDescent="0.2">
      <c r="A426" s="9">
        <v>402</v>
      </c>
      <c r="B426" s="191"/>
      <c r="C426" s="192"/>
      <c r="D426" s="193"/>
      <c r="E426" s="193"/>
      <c r="F426" s="193"/>
      <c r="G426" s="194"/>
      <c r="H426" s="203"/>
      <c r="I426" s="195"/>
      <c r="J426" s="195"/>
      <c r="K426" s="196"/>
      <c r="L426" s="196"/>
      <c r="M426" s="197">
        <v>0</v>
      </c>
      <c r="N426" s="197">
        <v>0</v>
      </c>
      <c r="O426" s="198">
        <f t="shared" si="61"/>
        <v>0</v>
      </c>
      <c r="P426" s="199"/>
      <c r="Q426" s="199"/>
      <c r="R426" s="258">
        <f t="shared" si="62"/>
        <v>0</v>
      </c>
      <c r="S426" s="200" t="str">
        <f t="shared" si="69"/>
        <v/>
      </c>
      <c r="T426" s="219" t="str">
        <f t="shared" si="63"/>
        <v>incomplet</v>
      </c>
      <c r="U426" s="200" t="str">
        <f t="shared" si="64"/>
        <v>effectif total non renseigné</v>
      </c>
      <c r="V426" s="200">
        <f t="shared" si="65"/>
        <v>0</v>
      </c>
      <c r="W426" s="253">
        <f t="shared" si="66"/>
        <v>0</v>
      </c>
      <c r="X426" s="200">
        <f t="shared" si="67"/>
        <v>0</v>
      </c>
      <c r="Y426" s="201"/>
      <c r="Z426" s="201"/>
      <c r="AA426" s="202"/>
      <c r="AB426" s="218" t="str">
        <f t="shared" si="70"/>
        <v>ok</v>
      </c>
      <c r="AC426" s="218">
        <f t="shared" si="68"/>
        <v>0</v>
      </c>
    </row>
    <row r="427" spans="1:29" ht="46.15" customHeight="1" x14ac:dyDescent="0.2">
      <c r="A427" s="9">
        <v>403</v>
      </c>
      <c r="B427" s="191"/>
      <c r="C427" s="192"/>
      <c r="D427" s="193"/>
      <c r="E427" s="193"/>
      <c r="F427" s="193"/>
      <c r="G427" s="194"/>
      <c r="H427" s="203"/>
      <c r="I427" s="195"/>
      <c r="J427" s="195"/>
      <c r="K427" s="196"/>
      <c r="L427" s="196"/>
      <c r="M427" s="197">
        <v>0</v>
      </c>
      <c r="N427" s="197">
        <v>0</v>
      </c>
      <c r="O427" s="198">
        <f t="shared" si="61"/>
        <v>0</v>
      </c>
      <c r="P427" s="199"/>
      <c r="Q427" s="199"/>
      <c r="R427" s="258">
        <f t="shared" si="62"/>
        <v>0</v>
      </c>
      <c r="S427" s="200" t="str">
        <f t="shared" si="69"/>
        <v/>
      </c>
      <c r="T427" s="219" t="str">
        <f t="shared" si="63"/>
        <v>incomplet</v>
      </c>
      <c r="U427" s="200" t="str">
        <f t="shared" si="64"/>
        <v>effectif total non renseigné</v>
      </c>
      <c r="V427" s="200">
        <f t="shared" si="65"/>
        <v>0</v>
      </c>
      <c r="W427" s="253">
        <f t="shared" si="66"/>
        <v>0</v>
      </c>
      <c r="X427" s="200">
        <f t="shared" si="67"/>
        <v>0</v>
      </c>
      <c r="Y427" s="201"/>
      <c r="Z427" s="201"/>
      <c r="AA427" s="202"/>
      <c r="AB427" s="218" t="str">
        <f t="shared" si="70"/>
        <v>ok</v>
      </c>
      <c r="AC427" s="218">
        <f t="shared" si="68"/>
        <v>0</v>
      </c>
    </row>
    <row r="428" spans="1:29" ht="46.15" customHeight="1" x14ac:dyDescent="0.2">
      <c r="A428" s="9">
        <v>404</v>
      </c>
      <c r="B428" s="191"/>
      <c r="C428" s="192"/>
      <c r="D428" s="193"/>
      <c r="E428" s="193"/>
      <c r="F428" s="193"/>
      <c r="G428" s="194"/>
      <c r="H428" s="203"/>
      <c r="I428" s="195"/>
      <c r="J428" s="195"/>
      <c r="K428" s="196"/>
      <c r="L428" s="196"/>
      <c r="M428" s="197">
        <v>0</v>
      </c>
      <c r="N428" s="197">
        <v>0</v>
      </c>
      <c r="O428" s="198">
        <f t="shared" si="61"/>
        <v>0</v>
      </c>
      <c r="P428" s="199"/>
      <c r="Q428" s="199"/>
      <c r="R428" s="258">
        <f t="shared" si="62"/>
        <v>0</v>
      </c>
      <c r="S428" s="200" t="str">
        <f t="shared" si="69"/>
        <v/>
      </c>
      <c r="T428" s="219" t="str">
        <f t="shared" si="63"/>
        <v>incomplet</v>
      </c>
      <c r="U428" s="200" t="str">
        <f t="shared" si="64"/>
        <v>effectif total non renseigné</v>
      </c>
      <c r="V428" s="200">
        <f t="shared" si="65"/>
        <v>0</v>
      </c>
      <c r="W428" s="253">
        <f t="shared" si="66"/>
        <v>0</v>
      </c>
      <c r="X428" s="200">
        <f t="shared" si="67"/>
        <v>0</v>
      </c>
      <c r="Y428" s="201"/>
      <c r="Z428" s="201"/>
      <c r="AA428" s="202"/>
      <c r="AB428" s="218" t="str">
        <f t="shared" si="70"/>
        <v>ok</v>
      </c>
      <c r="AC428" s="218">
        <f t="shared" si="68"/>
        <v>0</v>
      </c>
    </row>
    <row r="429" spans="1:29" ht="46.15" customHeight="1" x14ac:dyDescent="0.2">
      <c r="A429" s="9">
        <v>405</v>
      </c>
      <c r="B429" s="191"/>
      <c r="C429" s="192"/>
      <c r="D429" s="193"/>
      <c r="E429" s="193"/>
      <c r="F429" s="193"/>
      <c r="G429" s="194"/>
      <c r="H429" s="203"/>
      <c r="I429" s="195"/>
      <c r="J429" s="195"/>
      <c r="K429" s="196"/>
      <c r="L429" s="196"/>
      <c r="M429" s="197">
        <v>0</v>
      </c>
      <c r="N429" s="197">
        <v>0</v>
      </c>
      <c r="O429" s="198">
        <f t="shared" si="61"/>
        <v>0</v>
      </c>
      <c r="P429" s="199"/>
      <c r="Q429" s="199"/>
      <c r="R429" s="258">
        <f t="shared" si="62"/>
        <v>0</v>
      </c>
      <c r="S429" s="200" t="str">
        <f t="shared" si="69"/>
        <v/>
      </c>
      <c r="T429" s="219" t="str">
        <f t="shared" si="63"/>
        <v>incomplet</v>
      </c>
      <c r="U429" s="200" t="str">
        <f t="shared" si="64"/>
        <v>effectif total non renseigné</v>
      </c>
      <c r="V429" s="200">
        <f t="shared" si="65"/>
        <v>0</v>
      </c>
      <c r="W429" s="253">
        <f t="shared" si="66"/>
        <v>0</v>
      </c>
      <c r="X429" s="200">
        <f t="shared" si="67"/>
        <v>0</v>
      </c>
      <c r="Y429" s="201"/>
      <c r="Z429" s="201"/>
      <c r="AA429" s="202"/>
      <c r="AB429" s="218" t="str">
        <f t="shared" si="70"/>
        <v>ok</v>
      </c>
      <c r="AC429" s="218">
        <f t="shared" si="68"/>
        <v>0</v>
      </c>
    </row>
    <row r="430" spans="1:29" ht="46.15" customHeight="1" x14ac:dyDescent="0.2">
      <c r="A430" s="9">
        <v>406</v>
      </c>
      <c r="B430" s="191"/>
      <c r="C430" s="192"/>
      <c r="D430" s="193"/>
      <c r="E430" s="193"/>
      <c r="F430" s="193"/>
      <c r="G430" s="194"/>
      <c r="H430" s="203"/>
      <c r="I430" s="195"/>
      <c r="J430" s="195"/>
      <c r="K430" s="196"/>
      <c r="L430" s="196"/>
      <c r="M430" s="197">
        <v>0</v>
      </c>
      <c r="N430" s="197">
        <v>0</v>
      </c>
      <c r="O430" s="198">
        <f t="shared" si="61"/>
        <v>0</v>
      </c>
      <c r="P430" s="199"/>
      <c r="Q430" s="199"/>
      <c r="R430" s="258">
        <f t="shared" si="62"/>
        <v>0</v>
      </c>
      <c r="S430" s="200" t="str">
        <f t="shared" si="69"/>
        <v/>
      </c>
      <c r="T430" s="219" t="str">
        <f t="shared" si="63"/>
        <v>incomplet</v>
      </c>
      <c r="U430" s="200" t="str">
        <f t="shared" si="64"/>
        <v>effectif total non renseigné</v>
      </c>
      <c r="V430" s="200">
        <f t="shared" si="65"/>
        <v>0</v>
      </c>
      <c r="W430" s="253">
        <f t="shared" si="66"/>
        <v>0</v>
      </c>
      <c r="X430" s="200">
        <f t="shared" si="67"/>
        <v>0</v>
      </c>
      <c r="Y430" s="201"/>
      <c r="Z430" s="201"/>
      <c r="AA430" s="202"/>
      <c r="AB430" s="218" t="str">
        <f t="shared" si="70"/>
        <v>ok</v>
      </c>
      <c r="AC430" s="218">
        <f t="shared" si="68"/>
        <v>0</v>
      </c>
    </row>
    <row r="431" spans="1:29" ht="46.15" customHeight="1" x14ac:dyDescent="0.2">
      <c r="A431" s="9">
        <v>407</v>
      </c>
      <c r="B431" s="191"/>
      <c r="C431" s="192"/>
      <c r="D431" s="193"/>
      <c r="E431" s="193"/>
      <c r="F431" s="193"/>
      <c r="G431" s="194"/>
      <c r="H431" s="203"/>
      <c r="I431" s="195"/>
      <c r="J431" s="195"/>
      <c r="K431" s="196"/>
      <c r="L431" s="196"/>
      <c r="M431" s="197">
        <v>0</v>
      </c>
      <c r="N431" s="197">
        <v>0</v>
      </c>
      <c r="O431" s="198">
        <f t="shared" si="61"/>
        <v>0</v>
      </c>
      <c r="P431" s="199"/>
      <c r="Q431" s="199"/>
      <c r="R431" s="258">
        <f t="shared" si="62"/>
        <v>0</v>
      </c>
      <c r="S431" s="200" t="str">
        <f t="shared" si="69"/>
        <v/>
      </c>
      <c r="T431" s="219" t="str">
        <f t="shared" si="63"/>
        <v>incomplet</v>
      </c>
      <c r="U431" s="200" t="str">
        <f t="shared" si="64"/>
        <v>effectif total non renseigné</v>
      </c>
      <c r="V431" s="200">
        <f t="shared" si="65"/>
        <v>0</v>
      </c>
      <c r="W431" s="253">
        <f t="shared" si="66"/>
        <v>0</v>
      </c>
      <c r="X431" s="200">
        <f t="shared" si="67"/>
        <v>0</v>
      </c>
      <c r="Y431" s="201"/>
      <c r="Z431" s="201"/>
      <c r="AA431" s="202"/>
      <c r="AB431" s="218" t="str">
        <f t="shared" si="70"/>
        <v>ok</v>
      </c>
      <c r="AC431" s="218">
        <f t="shared" si="68"/>
        <v>0</v>
      </c>
    </row>
    <row r="432" spans="1:29" ht="46.15" customHeight="1" x14ac:dyDescent="0.2">
      <c r="A432" s="9">
        <v>408</v>
      </c>
      <c r="B432" s="191"/>
      <c r="C432" s="192"/>
      <c r="D432" s="193"/>
      <c r="E432" s="193"/>
      <c r="F432" s="193"/>
      <c r="G432" s="194"/>
      <c r="H432" s="203"/>
      <c r="I432" s="195"/>
      <c r="J432" s="195"/>
      <c r="K432" s="196"/>
      <c r="L432" s="196"/>
      <c r="M432" s="197">
        <v>0</v>
      </c>
      <c r="N432" s="197">
        <v>0</v>
      </c>
      <c r="O432" s="198">
        <f t="shared" si="61"/>
        <v>0</v>
      </c>
      <c r="P432" s="199"/>
      <c r="Q432" s="199"/>
      <c r="R432" s="258">
        <f t="shared" si="62"/>
        <v>0</v>
      </c>
      <c r="S432" s="200" t="str">
        <f t="shared" si="69"/>
        <v/>
      </c>
      <c r="T432" s="219" t="str">
        <f t="shared" si="63"/>
        <v>incomplet</v>
      </c>
      <c r="U432" s="200" t="str">
        <f t="shared" si="64"/>
        <v>effectif total non renseigné</v>
      </c>
      <c r="V432" s="200">
        <f t="shared" si="65"/>
        <v>0</v>
      </c>
      <c r="W432" s="253">
        <f t="shared" si="66"/>
        <v>0</v>
      </c>
      <c r="X432" s="200">
        <f t="shared" si="67"/>
        <v>0</v>
      </c>
      <c r="Y432" s="201"/>
      <c r="Z432" s="201"/>
      <c r="AA432" s="202"/>
      <c r="AB432" s="218" t="str">
        <f t="shared" si="70"/>
        <v>ok</v>
      </c>
      <c r="AC432" s="218">
        <f t="shared" si="68"/>
        <v>0</v>
      </c>
    </row>
    <row r="433" spans="1:29" ht="46.15" customHeight="1" x14ac:dyDescent="0.2">
      <c r="A433" s="9">
        <v>409</v>
      </c>
      <c r="B433" s="191"/>
      <c r="C433" s="192"/>
      <c r="D433" s="193"/>
      <c r="E433" s="193"/>
      <c r="F433" s="193"/>
      <c r="G433" s="194"/>
      <c r="H433" s="203"/>
      <c r="I433" s="195"/>
      <c r="J433" s="195"/>
      <c r="K433" s="196"/>
      <c r="L433" s="196"/>
      <c r="M433" s="197">
        <v>0</v>
      </c>
      <c r="N433" s="197">
        <v>0</v>
      </c>
      <c r="O433" s="198">
        <f t="shared" si="61"/>
        <v>0</v>
      </c>
      <c r="P433" s="199"/>
      <c r="Q433" s="199"/>
      <c r="R433" s="258">
        <f t="shared" si="62"/>
        <v>0</v>
      </c>
      <c r="S433" s="200" t="str">
        <f t="shared" si="69"/>
        <v/>
      </c>
      <c r="T433" s="219" t="str">
        <f t="shared" si="63"/>
        <v>incomplet</v>
      </c>
      <c r="U433" s="200" t="str">
        <f t="shared" si="64"/>
        <v>effectif total non renseigné</v>
      </c>
      <c r="V433" s="200">
        <f t="shared" si="65"/>
        <v>0</v>
      </c>
      <c r="W433" s="253">
        <f t="shared" si="66"/>
        <v>0</v>
      </c>
      <c r="X433" s="200">
        <f t="shared" si="67"/>
        <v>0</v>
      </c>
      <c r="Y433" s="201"/>
      <c r="Z433" s="201"/>
      <c r="AA433" s="202"/>
      <c r="AB433" s="218" t="str">
        <f t="shared" si="70"/>
        <v>ok</v>
      </c>
      <c r="AC433" s="218">
        <f t="shared" si="68"/>
        <v>0</v>
      </c>
    </row>
    <row r="434" spans="1:29" ht="46.15" customHeight="1" x14ac:dyDescent="0.2">
      <c r="A434" s="9">
        <v>410</v>
      </c>
      <c r="B434" s="191"/>
      <c r="C434" s="192"/>
      <c r="D434" s="193"/>
      <c r="E434" s="193"/>
      <c r="F434" s="193"/>
      <c r="G434" s="194"/>
      <c r="H434" s="203"/>
      <c r="I434" s="195"/>
      <c r="J434" s="195"/>
      <c r="K434" s="196"/>
      <c r="L434" s="196"/>
      <c r="M434" s="197">
        <v>0</v>
      </c>
      <c r="N434" s="197">
        <v>0</v>
      </c>
      <c r="O434" s="198">
        <f t="shared" si="61"/>
        <v>0</v>
      </c>
      <c r="P434" s="199"/>
      <c r="Q434" s="199"/>
      <c r="R434" s="258">
        <f t="shared" si="62"/>
        <v>0</v>
      </c>
      <c r="S434" s="200" t="str">
        <f t="shared" si="69"/>
        <v/>
      </c>
      <c r="T434" s="219" t="str">
        <f t="shared" si="63"/>
        <v>incomplet</v>
      </c>
      <c r="U434" s="200" t="str">
        <f t="shared" si="64"/>
        <v>effectif total non renseigné</v>
      </c>
      <c r="V434" s="200">
        <f t="shared" si="65"/>
        <v>0</v>
      </c>
      <c r="W434" s="253">
        <f t="shared" si="66"/>
        <v>0</v>
      </c>
      <c r="X434" s="200">
        <f t="shared" si="67"/>
        <v>0</v>
      </c>
      <c r="Y434" s="201"/>
      <c r="Z434" s="201"/>
      <c r="AA434" s="202"/>
      <c r="AB434" s="218" t="str">
        <f t="shared" si="70"/>
        <v>ok</v>
      </c>
      <c r="AC434" s="218">
        <f t="shared" si="68"/>
        <v>0</v>
      </c>
    </row>
    <row r="435" spans="1:29" ht="46.15" customHeight="1" x14ac:dyDescent="0.2">
      <c r="A435" s="9">
        <v>411</v>
      </c>
      <c r="B435" s="191"/>
      <c r="C435" s="192"/>
      <c r="D435" s="193"/>
      <c r="E435" s="193"/>
      <c r="F435" s="193"/>
      <c r="G435" s="194"/>
      <c r="H435" s="203"/>
      <c r="I435" s="195"/>
      <c r="J435" s="195"/>
      <c r="K435" s="196"/>
      <c r="L435" s="196"/>
      <c r="M435" s="197">
        <v>0</v>
      </c>
      <c r="N435" s="197">
        <v>0</v>
      </c>
      <c r="O435" s="198">
        <f t="shared" si="61"/>
        <v>0</v>
      </c>
      <c r="P435" s="199"/>
      <c r="Q435" s="199"/>
      <c r="R435" s="258">
        <f t="shared" si="62"/>
        <v>0</v>
      </c>
      <c r="S435" s="200" t="str">
        <f t="shared" si="69"/>
        <v/>
      </c>
      <c r="T435" s="219" t="str">
        <f t="shared" si="63"/>
        <v>incomplet</v>
      </c>
      <c r="U435" s="200" t="str">
        <f t="shared" si="64"/>
        <v>effectif total non renseigné</v>
      </c>
      <c r="V435" s="200">
        <f t="shared" si="65"/>
        <v>0</v>
      </c>
      <c r="W435" s="253">
        <f t="shared" si="66"/>
        <v>0</v>
      </c>
      <c r="X435" s="200">
        <f t="shared" si="67"/>
        <v>0</v>
      </c>
      <c r="Y435" s="201"/>
      <c r="Z435" s="201"/>
      <c r="AA435" s="202"/>
      <c r="AB435" s="218" t="str">
        <f t="shared" si="70"/>
        <v>ok</v>
      </c>
      <c r="AC435" s="218">
        <f t="shared" si="68"/>
        <v>0</v>
      </c>
    </row>
    <row r="436" spans="1:29" ht="46.15" customHeight="1" x14ac:dyDescent="0.2">
      <c r="A436" s="9">
        <v>412</v>
      </c>
      <c r="B436" s="191"/>
      <c r="C436" s="192"/>
      <c r="D436" s="193"/>
      <c r="E436" s="193"/>
      <c r="F436" s="193"/>
      <c r="G436" s="194"/>
      <c r="H436" s="203"/>
      <c r="I436" s="195"/>
      <c r="J436" s="195"/>
      <c r="K436" s="196"/>
      <c r="L436" s="196"/>
      <c r="M436" s="197">
        <v>0</v>
      </c>
      <c r="N436" s="197">
        <v>0</v>
      </c>
      <c r="O436" s="198">
        <f t="shared" si="61"/>
        <v>0</v>
      </c>
      <c r="P436" s="199"/>
      <c r="Q436" s="199"/>
      <c r="R436" s="258">
        <f t="shared" si="62"/>
        <v>0</v>
      </c>
      <c r="S436" s="200" t="str">
        <f t="shared" si="69"/>
        <v/>
      </c>
      <c r="T436" s="219" t="str">
        <f t="shared" si="63"/>
        <v>incomplet</v>
      </c>
      <c r="U436" s="200" t="str">
        <f t="shared" si="64"/>
        <v>effectif total non renseigné</v>
      </c>
      <c r="V436" s="200">
        <f t="shared" si="65"/>
        <v>0</v>
      </c>
      <c r="W436" s="253">
        <f t="shared" si="66"/>
        <v>0</v>
      </c>
      <c r="X436" s="200">
        <f t="shared" si="67"/>
        <v>0</v>
      </c>
      <c r="Y436" s="201"/>
      <c r="Z436" s="201"/>
      <c r="AA436" s="202"/>
      <c r="AB436" s="218" t="str">
        <f t="shared" si="70"/>
        <v>ok</v>
      </c>
      <c r="AC436" s="218">
        <f t="shared" si="68"/>
        <v>0</v>
      </c>
    </row>
    <row r="437" spans="1:29" ht="46.15" customHeight="1" x14ac:dyDescent="0.2">
      <c r="A437" s="9">
        <v>413</v>
      </c>
      <c r="B437" s="191"/>
      <c r="C437" s="192"/>
      <c r="D437" s="193"/>
      <c r="E437" s="193"/>
      <c r="F437" s="193"/>
      <c r="G437" s="194"/>
      <c r="H437" s="203"/>
      <c r="I437" s="195"/>
      <c r="J437" s="195"/>
      <c r="K437" s="196"/>
      <c r="L437" s="196"/>
      <c r="M437" s="197">
        <v>0</v>
      </c>
      <c r="N437" s="197">
        <v>0</v>
      </c>
      <c r="O437" s="198">
        <f t="shared" si="61"/>
        <v>0</v>
      </c>
      <c r="P437" s="199"/>
      <c r="Q437" s="199"/>
      <c r="R437" s="258">
        <f t="shared" si="62"/>
        <v>0</v>
      </c>
      <c r="S437" s="200" t="str">
        <f t="shared" si="69"/>
        <v/>
      </c>
      <c r="T437" s="219" t="str">
        <f t="shared" si="63"/>
        <v>incomplet</v>
      </c>
      <c r="U437" s="200" t="str">
        <f t="shared" si="64"/>
        <v>effectif total non renseigné</v>
      </c>
      <c r="V437" s="200">
        <f t="shared" si="65"/>
        <v>0</v>
      </c>
      <c r="W437" s="253">
        <f t="shared" si="66"/>
        <v>0</v>
      </c>
      <c r="X437" s="200">
        <f t="shared" si="67"/>
        <v>0</v>
      </c>
      <c r="Y437" s="201"/>
      <c r="Z437" s="201"/>
      <c r="AA437" s="202"/>
      <c r="AB437" s="218" t="str">
        <f t="shared" si="70"/>
        <v>ok</v>
      </c>
      <c r="AC437" s="218">
        <f t="shared" si="68"/>
        <v>0</v>
      </c>
    </row>
    <row r="438" spans="1:29" ht="46.15" customHeight="1" x14ac:dyDescent="0.2">
      <c r="A438" s="9">
        <v>414</v>
      </c>
      <c r="B438" s="191"/>
      <c r="C438" s="192"/>
      <c r="D438" s="193"/>
      <c r="E438" s="193"/>
      <c r="F438" s="193"/>
      <c r="G438" s="194"/>
      <c r="H438" s="203"/>
      <c r="I438" s="195"/>
      <c r="J438" s="195"/>
      <c r="K438" s="196"/>
      <c r="L438" s="196"/>
      <c r="M438" s="197">
        <v>0</v>
      </c>
      <c r="N438" s="197">
        <v>0</v>
      </c>
      <c r="O438" s="198">
        <f t="shared" si="61"/>
        <v>0</v>
      </c>
      <c r="P438" s="199"/>
      <c r="Q438" s="199"/>
      <c r="R438" s="258">
        <f t="shared" si="62"/>
        <v>0</v>
      </c>
      <c r="S438" s="200" t="str">
        <f t="shared" si="69"/>
        <v/>
      </c>
      <c r="T438" s="219" t="str">
        <f t="shared" si="63"/>
        <v>incomplet</v>
      </c>
      <c r="U438" s="200" t="str">
        <f t="shared" si="64"/>
        <v>effectif total non renseigné</v>
      </c>
      <c r="V438" s="200">
        <f t="shared" si="65"/>
        <v>0</v>
      </c>
      <c r="W438" s="253">
        <f t="shared" si="66"/>
        <v>0</v>
      </c>
      <c r="X438" s="200">
        <f t="shared" si="67"/>
        <v>0</v>
      </c>
      <c r="Y438" s="201"/>
      <c r="Z438" s="201"/>
      <c r="AA438" s="202"/>
      <c r="AB438" s="218" t="str">
        <f t="shared" si="70"/>
        <v>ok</v>
      </c>
      <c r="AC438" s="218">
        <f t="shared" si="68"/>
        <v>0</v>
      </c>
    </row>
    <row r="439" spans="1:29" ht="46.15" customHeight="1" x14ac:dyDescent="0.2">
      <c r="A439" s="9">
        <v>415</v>
      </c>
      <c r="B439" s="191"/>
      <c r="C439" s="192"/>
      <c r="D439" s="193"/>
      <c r="E439" s="193"/>
      <c r="F439" s="193"/>
      <c r="G439" s="194"/>
      <c r="H439" s="203"/>
      <c r="I439" s="195"/>
      <c r="J439" s="195"/>
      <c r="K439" s="196"/>
      <c r="L439" s="196"/>
      <c r="M439" s="197">
        <v>0</v>
      </c>
      <c r="N439" s="197">
        <v>0</v>
      </c>
      <c r="O439" s="198">
        <f t="shared" si="61"/>
        <v>0</v>
      </c>
      <c r="P439" s="199"/>
      <c r="Q439" s="199"/>
      <c r="R439" s="258">
        <f t="shared" si="62"/>
        <v>0</v>
      </c>
      <c r="S439" s="200" t="str">
        <f t="shared" si="69"/>
        <v/>
      </c>
      <c r="T439" s="219" t="str">
        <f t="shared" si="63"/>
        <v>incomplet</v>
      </c>
      <c r="U439" s="200" t="str">
        <f t="shared" si="64"/>
        <v>effectif total non renseigné</v>
      </c>
      <c r="V439" s="200">
        <f t="shared" si="65"/>
        <v>0</v>
      </c>
      <c r="W439" s="253">
        <f t="shared" si="66"/>
        <v>0</v>
      </c>
      <c r="X439" s="200">
        <f t="shared" si="67"/>
        <v>0</v>
      </c>
      <c r="Y439" s="201"/>
      <c r="Z439" s="201"/>
      <c r="AA439" s="202"/>
      <c r="AB439" s="218" t="str">
        <f t="shared" si="70"/>
        <v>ok</v>
      </c>
      <c r="AC439" s="218">
        <f t="shared" si="68"/>
        <v>0</v>
      </c>
    </row>
    <row r="440" spans="1:29" ht="46.15" customHeight="1" x14ac:dyDescent="0.2">
      <c r="A440" s="9">
        <v>416</v>
      </c>
      <c r="B440" s="191"/>
      <c r="C440" s="192"/>
      <c r="D440" s="193"/>
      <c r="E440" s="193"/>
      <c r="F440" s="193"/>
      <c r="G440" s="194"/>
      <c r="H440" s="203"/>
      <c r="I440" s="195"/>
      <c r="J440" s="195"/>
      <c r="K440" s="196"/>
      <c r="L440" s="196"/>
      <c r="M440" s="197">
        <v>0</v>
      </c>
      <c r="N440" s="197">
        <v>0</v>
      </c>
      <c r="O440" s="198">
        <f t="shared" si="61"/>
        <v>0</v>
      </c>
      <c r="P440" s="199"/>
      <c r="Q440" s="199"/>
      <c r="R440" s="258">
        <f t="shared" si="62"/>
        <v>0</v>
      </c>
      <c r="S440" s="200" t="str">
        <f t="shared" si="69"/>
        <v/>
      </c>
      <c r="T440" s="219" t="str">
        <f t="shared" si="63"/>
        <v>incomplet</v>
      </c>
      <c r="U440" s="200" t="str">
        <f t="shared" si="64"/>
        <v>effectif total non renseigné</v>
      </c>
      <c r="V440" s="200">
        <f t="shared" si="65"/>
        <v>0</v>
      </c>
      <c r="W440" s="253">
        <f t="shared" si="66"/>
        <v>0</v>
      </c>
      <c r="X440" s="200">
        <f t="shared" si="67"/>
        <v>0</v>
      </c>
      <c r="Y440" s="201"/>
      <c r="Z440" s="201"/>
      <c r="AA440" s="202"/>
      <c r="AB440" s="218" t="str">
        <f t="shared" si="70"/>
        <v>ok</v>
      </c>
      <c r="AC440" s="218">
        <f t="shared" si="68"/>
        <v>0</v>
      </c>
    </row>
    <row r="441" spans="1:29" ht="46.15" customHeight="1" x14ac:dyDescent="0.2">
      <c r="A441" s="9">
        <v>417</v>
      </c>
      <c r="B441" s="191"/>
      <c r="C441" s="192"/>
      <c r="D441" s="193"/>
      <c r="E441" s="193"/>
      <c r="F441" s="193"/>
      <c r="G441" s="194"/>
      <c r="H441" s="203"/>
      <c r="I441" s="195"/>
      <c r="J441" s="195"/>
      <c r="K441" s="196"/>
      <c r="L441" s="196"/>
      <c r="M441" s="197">
        <v>0</v>
      </c>
      <c r="N441" s="197">
        <v>0</v>
      </c>
      <c r="O441" s="198">
        <f t="shared" si="61"/>
        <v>0</v>
      </c>
      <c r="P441" s="199"/>
      <c r="Q441" s="199"/>
      <c r="R441" s="258">
        <f t="shared" si="62"/>
        <v>0</v>
      </c>
      <c r="S441" s="200" t="str">
        <f t="shared" si="69"/>
        <v/>
      </c>
      <c r="T441" s="219" t="str">
        <f t="shared" si="63"/>
        <v>incomplet</v>
      </c>
      <c r="U441" s="200" t="str">
        <f t="shared" si="64"/>
        <v>effectif total non renseigné</v>
      </c>
      <c r="V441" s="200">
        <f t="shared" si="65"/>
        <v>0</v>
      </c>
      <c r="W441" s="253">
        <f t="shared" si="66"/>
        <v>0</v>
      </c>
      <c r="X441" s="200">
        <f t="shared" si="67"/>
        <v>0</v>
      </c>
      <c r="Y441" s="201"/>
      <c r="Z441" s="201"/>
      <c r="AA441" s="202"/>
      <c r="AB441" s="218" t="str">
        <f t="shared" si="70"/>
        <v>ok</v>
      </c>
      <c r="AC441" s="218">
        <f t="shared" si="68"/>
        <v>0</v>
      </c>
    </row>
    <row r="442" spans="1:29" ht="46.15" customHeight="1" x14ac:dyDescent="0.2">
      <c r="A442" s="9">
        <v>418</v>
      </c>
      <c r="B442" s="191"/>
      <c r="C442" s="192"/>
      <c r="D442" s="193"/>
      <c r="E442" s="193"/>
      <c r="F442" s="193"/>
      <c r="G442" s="194"/>
      <c r="H442" s="203"/>
      <c r="I442" s="195"/>
      <c r="J442" s="195"/>
      <c r="K442" s="196"/>
      <c r="L442" s="196"/>
      <c r="M442" s="197">
        <v>0</v>
      </c>
      <c r="N442" s="197">
        <v>0</v>
      </c>
      <c r="O442" s="198">
        <f t="shared" si="61"/>
        <v>0</v>
      </c>
      <c r="P442" s="199"/>
      <c r="Q442" s="199"/>
      <c r="R442" s="258">
        <f t="shared" si="62"/>
        <v>0</v>
      </c>
      <c r="S442" s="200" t="str">
        <f t="shared" si="69"/>
        <v/>
      </c>
      <c r="T442" s="219" t="str">
        <f t="shared" si="63"/>
        <v>incomplet</v>
      </c>
      <c r="U442" s="200" t="str">
        <f t="shared" si="64"/>
        <v>effectif total non renseigné</v>
      </c>
      <c r="V442" s="200">
        <f t="shared" si="65"/>
        <v>0</v>
      </c>
      <c r="W442" s="253">
        <f t="shared" si="66"/>
        <v>0</v>
      </c>
      <c r="X442" s="200">
        <f t="shared" si="67"/>
        <v>0</v>
      </c>
      <c r="Y442" s="201"/>
      <c r="Z442" s="201"/>
      <c r="AA442" s="202"/>
      <c r="AB442" s="218" t="str">
        <f t="shared" si="70"/>
        <v>ok</v>
      </c>
      <c r="AC442" s="218">
        <f t="shared" si="68"/>
        <v>0</v>
      </c>
    </row>
    <row r="443" spans="1:29" ht="46.15" customHeight="1" x14ac:dyDescent="0.2">
      <c r="A443" s="9">
        <v>419</v>
      </c>
      <c r="B443" s="191"/>
      <c r="C443" s="192"/>
      <c r="D443" s="193"/>
      <c r="E443" s="193"/>
      <c r="F443" s="193"/>
      <c r="G443" s="194"/>
      <c r="H443" s="203"/>
      <c r="I443" s="195"/>
      <c r="J443" s="195"/>
      <c r="K443" s="196"/>
      <c r="L443" s="196"/>
      <c r="M443" s="197">
        <v>0</v>
      </c>
      <c r="N443" s="197">
        <v>0</v>
      </c>
      <c r="O443" s="198">
        <f t="shared" si="61"/>
        <v>0</v>
      </c>
      <c r="P443" s="199"/>
      <c r="Q443" s="199"/>
      <c r="R443" s="258">
        <f t="shared" si="62"/>
        <v>0</v>
      </c>
      <c r="S443" s="200" t="str">
        <f t="shared" si="69"/>
        <v/>
      </c>
      <c r="T443" s="219" t="str">
        <f t="shared" si="63"/>
        <v>incomplet</v>
      </c>
      <c r="U443" s="200" t="str">
        <f t="shared" si="64"/>
        <v>effectif total non renseigné</v>
      </c>
      <c r="V443" s="200">
        <f t="shared" si="65"/>
        <v>0</v>
      </c>
      <c r="W443" s="253">
        <f t="shared" si="66"/>
        <v>0</v>
      </c>
      <c r="X443" s="200">
        <f t="shared" si="67"/>
        <v>0</v>
      </c>
      <c r="Y443" s="201"/>
      <c r="Z443" s="201"/>
      <c r="AA443" s="202"/>
      <c r="AB443" s="218" t="str">
        <f t="shared" si="70"/>
        <v>ok</v>
      </c>
      <c r="AC443" s="218">
        <f t="shared" si="68"/>
        <v>0</v>
      </c>
    </row>
    <row r="444" spans="1:29" ht="46.15" customHeight="1" x14ac:dyDescent="0.2">
      <c r="A444" s="9">
        <v>420</v>
      </c>
      <c r="B444" s="191"/>
      <c r="C444" s="192"/>
      <c r="D444" s="193"/>
      <c r="E444" s="193"/>
      <c r="F444" s="193"/>
      <c r="G444" s="194"/>
      <c r="H444" s="203"/>
      <c r="I444" s="195"/>
      <c r="J444" s="195"/>
      <c r="K444" s="196"/>
      <c r="L444" s="196"/>
      <c r="M444" s="197">
        <v>0</v>
      </c>
      <c r="N444" s="197">
        <v>0</v>
      </c>
      <c r="O444" s="198">
        <f t="shared" si="61"/>
        <v>0</v>
      </c>
      <c r="P444" s="199"/>
      <c r="Q444" s="199"/>
      <c r="R444" s="258">
        <f t="shared" si="62"/>
        <v>0</v>
      </c>
      <c r="S444" s="200" t="str">
        <f t="shared" si="69"/>
        <v/>
      </c>
      <c r="T444" s="219" t="str">
        <f t="shared" si="63"/>
        <v>incomplet</v>
      </c>
      <c r="U444" s="200" t="str">
        <f t="shared" si="64"/>
        <v>effectif total non renseigné</v>
      </c>
      <c r="V444" s="200">
        <f t="shared" si="65"/>
        <v>0</v>
      </c>
      <c r="W444" s="253">
        <f t="shared" si="66"/>
        <v>0</v>
      </c>
      <c r="X444" s="200">
        <f t="shared" si="67"/>
        <v>0</v>
      </c>
      <c r="Y444" s="201"/>
      <c r="Z444" s="201"/>
      <c r="AA444" s="202"/>
      <c r="AB444" s="218" t="str">
        <f t="shared" si="70"/>
        <v>ok</v>
      </c>
      <c r="AC444" s="218">
        <f t="shared" si="68"/>
        <v>0</v>
      </c>
    </row>
    <row r="445" spans="1:29" ht="46.15" customHeight="1" x14ac:dyDescent="0.2">
      <c r="A445" s="9">
        <v>421</v>
      </c>
      <c r="B445" s="191"/>
      <c r="C445" s="192"/>
      <c r="D445" s="193"/>
      <c r="E445" s="193"/>
      <c r="F445" s="193"/>
      <c r="G445" s="194"/>
      <c r="H445" s="203"/>
      <c r="I445" s="195"/>
      <c r="J445" s="195"/>
      <c r="K445" s="196"/>
      <c r="L445" s="196"/>
      <c r="M445" s="197">
        <v>0</v>
      </c>
      <c r="N445" s="197">
        <v>0</v>
      </c>
      <c r="O445" s="198">
        <f t="shared" si="61"/>
        <v>0</v>
      </c>
      <c r="P445" s="199"/>
      <c r="Q445" s="199"/>
      <c r="R445" s="258">
        <f t="shared" si="62"/>
        <v>0</v>
      </c>
      <c r="S445" s="200" t="str">
        <f t="shared" si="69"/>
        <v/>
      </c>
      <c r="T445" s="219" t="str">
        <f t="shared" si="63"/>
        <v>incomplet</v>
      </c>
      <c r="U445" s="200" t="str">
        <f t="shared" si="64"/>
        <v>effectif total non renseigné</v>
      </c>
      <c r="V445" s="200">
        <f t="shared" si="65"/>
        <v>0</v>
      </c>
      <c r="W445" s="253">
        <f t="shared" si="66"/>
        <v>0</v>
      </c>
      <c r="X445" s="200">
        <f t="shared" si="67"/>
        <v>0</v>
      </c>
      <c r="Y445" s="201"/>
      <c r="Z445" s="201"/>
      <c r="AA445" s="202"/>
      <c r="AB445" s="218" t="str">
        <f t="shared" si="70"/>
        <v>ok</v>
      </c>
      <c r="AC445" s="218">
        <f t="shared" si="68"/>
        <v>0</v>
      </c>
    </row>
    <row r="446" spans="1:29" ht="46.15" customHeight="1" x14ac:dyDescent="0.2">
      <c r="A446" s="9">
        <v>422</v>
      </c>
      <c r="B446" s="191"/>
      <c r="C446" s="192"/>
      <c r="D446" s="193"/>
      <c r="E446" s="193"/>
      <c r="F446" s="193"/>
      <c r="G446" s="194"/>
      <c r="H446" s="203"/>
      <c r="I446" s="195"/>
      <c r="J446" s="195"/>
      <c r="K446" s="196"/>
      <c r="L446" s="196"/>
      <c r="M446" s="197">
        <v>0</v>
      </c>
      <c r="N446" s="197">
        <v>0</v>
      </c>
      <c r="O446" s="198">
        <f t="shared" si="61"/>
        <v>0</v>
      </c>
      <c r="P446" s="199"/>
      <c r="Q446" s="199"/>
      <c r="R446" s="258">
        <f t="shared" si="62"/>
        <v>0</v>
      </c>
      <c r="S446" s="200" t="str">
        <f t="shared" si="69"/>
        <v/>
      </c>
      <c r="T446" s="219" t="str">
        <f t="shared" si="63"/>
        <v>incomplet</v>
      </c>
      <c r="U446" s="200" t="str">
        <f t="shared" si="64"/>
        <v>effectif total non renseigné</v>
      </c>
      <c r="V446" s="200">
        <f t="shared" si="65"/>
        <v>0</v>
      </c>
      <c r="W446" s="253">
        <f t="shared" si="66"/>
        <v>0</v>
      </c>
      <c r="X446" s="200">
        <f t="shared" si="67"/>
        <v>0</v>
      </c>
      <c r="Y446" s="201"/>
      <c r="Z446" s="201"/>
      <c r="AA446" s="202"/>
      <c r="AB446" s="218" t="str">
        <f t="shared" si="70"/>
        <v>ok</v>
      </c>
      <c r="AC446" s="218">
        <f t="shared" si="68"/>
        <v>0</v>
      </c>
    </row>
    <row r="447" spans="1:29" ht="46.15" customHeight="1" x14ac:dyDescent="0.2">
      <c r="A447" s="9">
        <v>423</v>
      </c>
      <c r="B447" s="191"/>
      <c r="C447" s="192"/>
      <c r="D447" s="193"/>
      <c r="E447" s="193"/>
      <c r="F447" s="193"/>
      <c r="G447" s="194"/>
      <c r="H447" s="203"/>
      <c r="I447" s="195"/>
      <c r="J447" s="195"/>
      <c r="K447" s="196"/>
      <c r="L447" s="196"/>
      <c r="M447" s="197">
        <v>0</v>
      </c>
      <c r="N447" s="197">
        <v>0</v>
      </c>
      <c r="O447" s="198">
        <f t="shared" si="61"/>
        <v>0</v>
      </c>
      <c r="P447" s="199"/>
      <c r="Q447" s="199"/>
      <c r="R447" s="258">
        <f t="shared" si="62"/>
        <v>0</v>
      </c>
      <c r="S447" s="200" t="str">
        <f t="shared" si="69"/>
        <v/>
      </c>
      <c r="T447" s="219" t="str">
        <f t="shared" si="63"/>
        <v>incomplet</v>
      </c>
      <c r="U447" s="200" t="str">
        <f t="shared" si="64"/>
        <v>effectif total non renseigné</v>
      </c>
      <c r="V447" s="200">
        <f t="shared" si="65"/>
        <v>0</v>
      </c>
      <c r="W447" s="253">
        <f t="shared" si="66"/>
        <v>0</v>
      </c>
      <c r="X447" s="200">
        <f t="shared" si="67"/>
        <v>0</v>
      </c>
      <c r="Y447" s="201"/>
      <c r="Z447" s="201"/>
      <c r="AA447" s="202"/>
      <c r="AB447" s="218" t="str">
        <f t="shared" si="70"/>
        <v>ok</v>
      </c>
      <c r="AC447" s="218">
        <f t="shared" si="68"/>
        <v>0</v>
      </c>
    </row>
    <row r="448" spans="1:29" ht="46.15" customHeight="1" x14ac:dyDescent="0.2">
      <c r="A448" s="9">
        <v>424</v>
      </c>
      <c r="B448" s="191"/>
      <c r="C448" s="192"/>
      <c r="D448" s="193"/>
      <c r="E448" s="193"/>
      <c r="F448" s="193"/>
      <c r="G448" s="194"/>
      <c r="H448" s="203"/>
      <c r="I448" s="195"/>
      <c r="J448" s="195"/>
      <c r="K448" s="196"/>
      <c r="L448" s="196"/>
      <c r="M448" s="197">
        <v>0</v>
      </c>
      <c r="N448" s="197">
        <v>0</v>
      </c>
      <c r="O448" s="198">
        <f t="shared" si="61"/>
        <v>0</v>
      </c>
      <c r="P448" s="199"/>
      <c r="Q448" s="199"/>
      <c r="R448" s="258">
        <f t="shared" si="62"/>
        <v>0</v>
      </c>
      <c r="S448" s="200" t="str">
        <f t="shared" si="69"/>
        <v/>
      </c>
      <c r="T448" s="219" t="str">
        <f t="shared" si="63"/>
        <v>incomplet</v>
      </c>
      <c r="U448" s="200" t="str">
        <f t="shared" si="64"/>
        <v>effectif total non renseigné</v>
      </c>
      <c r="V448" s="200">
        <f t="shared" si="65"/>
        <v>0</v>
      </c>
      <c r="W448" s="253">
        <f t="shared" si="66"/>
        <v>0</v>
      </c>
      <c r="X448" s="200">
        <f t="shared" si="67"/>
        <v>0</v>
      </c>
      <c r="Y448" s="201"/>
      <c r="Z448" s="201"/>
      <c r="AA448" s="202"/>
      <c r="AB448" s="218" t="str">
        <f t="shared" si="70"/>
        <v>ok</v>
      </c>
      <c r="AC448" s="218">
        <f t="shared" si="68"/>
        <v>0</v>
      </c>
    </row>
    <row r="449" spans="1:29" ht="46.15" customHeight="1" x14ac:dyDescent="0.2">
      <c r="A449" s="9">
        <v>425</v>
      </c>
      <c r="B449" s="191"/>
      <c r="C449" s="192"/>
      <c r="D449" s="193"/>
      <c r="E449" s="193"/>
      <c r="F449" s="193"/>
      <c r="G449" s="194"/>
      <c r="H449" s="203"/>
      <c r="I449" s="195"/>
      <c r="J449" s="195"/>
      <c r="K449" s="196"/>
      <c r="L449" s="196"/>
      <c r="M449" s="197">
        <v>0</v>
      </c>
      <c r="N449" s="197">
        <v>0</v>
      </c>
      <c r="O449" s="198">
        <f t="shared" si="61"/>
        <v>0</v>
      </c>
      <c r="P449" s="199"/>
      <c r="Q449" s="199"/>
      <c r="R449" s="258">
        <f t="shared" si="62"/>
        <v>0</v>
      </c>
      <c r="S449" s="200" t="str">
        <f t="shared" si="69"/>
        <v/>
      </c>
      <c r="T449" s="219" t="str">
        <f t="shared" si="63"/>
        <v>incomplet</v>
      </c>
      <c r="U449" s="200" t="str">
        <f t="shared" si="64"/>
        <v>effectif total non renseigné</v>
      </c>
      <c r="V449" s="200">
        <f t="shared" si="65"/>
        <v>0</v>
      </c>
      <c r="W449" s="253">
        <f t="shared" si="66"/>
        <v>0</v>
      </c>
      <c r="X449" s="200">
        <f t="shared" si="67"/>
        <v>0</v>
      </c>
      <c r="Y449" s="201"/>
      <c r="Z449" s="201"/>
      <c r="AA449" s="202"/>
      <c r="AB449" s="218" t="str">
        <f t="shared" si="70"/>
        <v>ok</v>
      </c>
      <c r="AC449" s="218">
        <f t="shared" si="68"/>
        <v>0</v>
      </c>
    </row>
    <row r="450" spans="1:29" ht="46.15" customHeight="1" x14ac:dyDescent="0.2">
      <c r="A450" s="9">
        <v>426</v>
      </c>
      <c r="B450" s="191"/>
      <c r="C450" s="192"/>
      <c r="D450" s="193"/>
      <c r="E450" s="193"/>
      <c r="F450" s="193"/>
      <c r="G450" s="194"/>
      <c r="H450" s="203"/>
      <c r="I450" s="195"/>
      <c r="J450" s="195"/>
      <c r="K450" s="196"/>
      <c r="L450" s="196"/>
      <c r="M450" s="197">
        <v>0</v>
      </c>
      <c r="N450" s="197">
        <v>0</v>
      </c>
      <c r="O450" s="198">
        <f t="shared" si="61"/>
        <v>0</v>
      </c>
      <c r="P450" s="199"/>
      <c r="Q450" s="199"/>
      <c r="R450" s="258">
        <f t="shared" si="62"/>
        <v>0</v>
      </c>
      <c r="S450" s="200" t="str">
        <f t="shared" si="69"/>
        <v/>
      </c>
      <c r="T450" s="219" t="str">
        <f t="shared" si="63"/>
        <v>incomplet</v>
      </c>
      <c r="U450" s="200" t="str">
        <f t="shared" si="64"/>
        <v>effectif total non renseigné</v>
      </c>
      <c r="V450" s="200">
        <f t="shared" si="65"/>
        <v>0</v>
      </c>
      <c r="W450" s="253">
        <f t="shared" si="66"/>
        <v>0</v>
      </c>
      <c r="X450" s="200">
        <f t="shared" si="67"/>
        <v>0</v>
      </c>
      <c r="Y450" s="201"/>
      <c r="Z450" s="201"/>
      <c r="AA450" s="202"/>
      <c r="AB450" s="218" t="str">
        <f t="shared" si="70"/>
        <v>ok</v>
      </c>
      <c r="AC450" s="218">
        <f t="shared" si="68"/>
        <v>0</v>
      </c>
    </row>
    <row r="451" spans="1:29" ht="46.15" customHeight="1" x14ac:dyDescent="0.2">
      <c r="A451" s="9">
        <v>427</v>
      </c>
      <c r="B451" s="191"/>
      <c r="C451" s="192"/>
      <c r="D451" s="193"/>
      <c r="E451" s="193"/>
      <c r="F451" s="193"/>
      <c r="G451" s="194"/>
      <c r="H451" s="203"/>
      <c r="I451" s="195"/>
      <c r="J451" s="195"/>
      <c r="K451" s="196"/>
      <c r="L451" s="196"/>
      <c r="M451" s="197">
        <v>0</v>
      </c>
      <c r="N451" s="197">
        <v>0</v>
      </c>
      <c r="O451" s="198">
        <f t="shared" si="61"/>
        <v>0</v>
      </c>
      <c r="P451" s="199"/>
      <c r="Q451" s="199"/>
      <c r="R451" s="258">
        <f t="shared" si="62"/>
        <v>0</v>
      </c>
      <c r="S451" s="200" t="str">
        <f t="shared" si="69"/>
        <v/>
      </c>
      <c r="T451" s="219" t="str">
        <f t="shared" si="63"/>
        <v>incomplet</v>
      </c>
      <c r="U451" s="200" t="str">
        <f t="shared" si="64"/>
        <v>effectif total non renseigné</v>
      </c>
      <c r="V451" s="200">
        <f t="shared" si="65"/>
        <v>0</v>
      </c>
      <c r="W451" s="253">
        <f t="shared" si="66"/>
        <v>0</v>
      </c>
      <c r="X451" s="200">
        <f t="shared" si="67"/>
        <v>0</v>
      </c>
      <c r="Y451" s="201"/>
      <c r="Z451" s="201"/>
      <c r="AA451" s="202"/>
      <c r="AB451" s="218" t="str">
        <f t="shared" si="70"/>
        <v>ok</v>
      </c>
      <c r="AC451" s="218">
        <f t="shared" si="68"/>
        <v>0</v>
      </c>
    </row>
    <row r="452" spans="1:29" ht="46.15" customHeight="1" x14ac:dyDescent="0.2">
      <c r="A452" s="9">
        <v>428</v>
      </c>
      <c r="B452" s="191"/>
      <c r="C452" s="192"/>
      <c r="D452" s="193"/>
      <c r="E452" s="193"/>
      <c r="F452" s="193"/>
      <c r="G452" s="194"/>
      <c r="H452" s="203"/>
      <c r="I452" s="195"/>
      <c r="J452" s="195"/>
      <c r="K452" s="196"/>
      <c r="L452" s="196"/>
      <c r="M452" s="197">
        <v>0</v>
      </c>
      <c r="N452" s="197">
        <v>0</v>
      </c>
      <c r="O452" s="198">
        <f t="shared" si="61"/>
        <v>0</v>
      </c>
      <c r="P452" s="199"/>
      <c r="Q452" s="199"/>
      <c r="R452" s="258">
        <f t="shared" si="62"/>
        <v>0</v>
      </c>
      <c r="S452" s="200" t="str">
        <f t="shared" si="69"/>
        <v/>
      </c>
      <c r="T452" s="219" t="str">
        <f t="shared" si="63"/>
        <v>incomplet</v>
      </c>
      <c r="U452" s="200" t="str">
        <f t="shared" si="64"/>
        <v>effectif total non renseigné</v>
      </c>
      <c r="V452" s="200">
        <f t="shared" si="65"/>
        <v>0</v>
      </c>
      <c r="W452" s="253">
        <f t="shared" si="66"/>
        <v>0</v>
      </c>
      <c r="X452" s="200">
        <f t="shared" si="67"/>
        <v>0</v>
      </c>
      <c r="Y452" s="201"/>
      <c r="Z452" s="201"/>
      <c r="AA452" s="202"/>
      <c r="AB452" s="218" t="str">
        <f t="shared" si="70"/>
        <v>ok</v>
      </c>
      <c r="AC452" s="218">
        <f t="shared" si="68"/>
        <v>0</v>
      </c>
    </row>
    <row r="453" spans="1:29" ht="46.15" customHeight="1" x14ac:dyDescent="0.2">
      <c r="A453" s="9">
        <v>429</v>
      </c>
      <c r="B453" s="191"/>
      <c r="C453" s="192"/>
      <c r="D453" s="193"/>
      <c r="E453" s="193"/>
      <c r="F453" s="193"/>
      <c r="G453" s="194"/>
      <c r="H453" s="203"/>
      <c r="I453" s="195"/>
      <c r="J453" s="195"/>
      <c r="K453" s="196"/>
      <c r="L453" s="196"/>
      <c r="M453" s="197">
        <v>0</v>
      </c>
      <c r="N453" s="197">
        <v>0</v>
      </c>
      <c r="O453" s="198">
        <f t="shared" si="61"/>
        <v>0</v>
      </c>
      <c r="P453" s="199"/>
      <c r="Q453" s="199"/>
      <c r="R453" s="258">
        <f t="shared" si="62"/>
        <v>0</v>
      </c>
      <c r="S453" s="200" t="str">
        <f t="shared" si="69"/>
        <v/>
      </c>
      <c r="T453" s="219" t="str">
        <f t="shared" si="63"/>
        <v>incomplet</v>
      </c>
      <c r="U453" s="200" t="str">
        <f t="shared" si="64"/>
        <v>effectif total non renseigné</v>
      </c>
      <c r="V453" s="200">
        <f t="shared" si="65"/>
        <v>0</v>
      </c>
      <c r="W453" s="253">
        <f t="shared" si="66"/>
        <v>0</v>
      </c>
      <c r="X453" s="200">
        <f t="shared" si="67"/>
        <v>0</v>
      </c>
      <c r="Y453" s="201"/>
      <c r="Z453" s="201"/>
      <c r="AA453" s="202"/>
      <c r="AB453" s="218" t="str">
        <f t="shared" si="70"/>
        <v>ok</v>
      </c>
      <c r="AC453" s="218">
        <f t="shared" si="68"/>
        <v>0</v>
      </c>
    </row>
    <row r="454" spans="1:29" ht="46.15" customHeight="1" x14ac:dyDescent="0.2">
      <c r="A454" s="9">
        <v>430</v>
      </c>
      <c r="B454" s="191"/>
      <c r="C454" s="192"/>
      <c r="D454" s="193"/>
      <c r="E454" s="193"/>
      <c r="F454" s="193"/>
      <c r="G454" s="194"/>
      <c r="H454" s="203"/>
      <c r="I454" s="195"/>
      <c r="J454" s="195"/>
      <c r="K454" s="196"/>
      <c r="L454" s="196"/>
      <c r="M454" s="197">
        <v>0</v>
      </c>
      <c r="N454" s="197">
        <v>0</v>
      </c>
      <c r="O454" s="198">
        <f t="shared" si="61"/>
        <v>0</v>
      </c>
      <c r="P454" s="199"/>
      <c r="Q454" s="199"/>
      <c r="R454" s="258">
        <f t="shared" si="62"/>
        <v>0</v>
      </c>
      <c r="S454" s="200" t="str">
        <f t="shared" si="69"/>
        <v/>
      </c>
      <c r="T454" s="219" t="str">
        <f t="shared" si="63"/>
        <v>incomplet</v>
      </c>
      <c r="U454" s="200" t="str">
        <f t="shared" si="64"/>
        <v>effectif total non renseigné</v>
      </c>
      <c r="V454" s="200">
        <f t="shared" si="65"/>
        <v>0</v>
      </c>
      <c r="W454" s="253">
        <f t="shared" si="66"/>
        <v>0</v>
      </c>
      <c r="X454" s="200">
        <f t="shared" si="67"/>
        <v>0</v>
      </c>
      <c r="Y454" s="201"/>
      <c r="Z454" s="201"/>
      <c r="AA454" s="202"/>
      <c r="AB454" s="218" t="str">
        <f t="shared" si="70"/>
        <v>ok</v>
      </c>
      <c r="AC454" s="218">
        <f t="shared" si="68"/>
        <v>0</v>
      </c>
    </row>
    <row r="455" spans="1:29" ht="46.15" customHeight="1" x14ac:dyDescent="0.2">
      <c r="A455" s="9">
        <v>431</v>
      </c>
      <c r="B455" s="191"/>
      <c r="C455" s="192"/>
      <c r="D455" s="193"/>
      <c r="E455" s="193"/>
      <c r="F455" s="193"/>
      <c r="G455" s="194"/>
      <c r="H455" s="203"/>
      <c r="I455" s="195"/>
      <c r="J455" s="195"/>
      <c r="K455" s="196"/>
      <c r="L455" s="196"/>
      <c r="M455" s="197">
        <v>0</v>
      </c>
      <c r="N455" s="197">
        <v>0</v>
      </c>
      <c r="O455" s="198">
        <f t="shared" si="61"/>
        <v>0</v>
      </c>
      <c r="P455" s="199"/>
      <c r="Q455" s="199"/>
      <c r="R455" s="258">
        <f t="shared" si="62"/>
        <v>0</v>
      </c>
      <c r="S455" s="200" t="str">
        <f t="shared" si="69"/>
        <v/>
      </c>
      <c r="T455" s="219" t="str">
        <f t="shared" si="63"/>
        <v>incomplet</v>
      </c>
      <c r="U455" s="200" t="str">
        <f t="shared" si="64"/>
        <v>effectif total non renseigné</v>
      </c>
      <c r="V455" s="200">
        <f t="shared" si="65"/>
        <v>0</v>
      </c>
      <c r="W455" s="253">
        <f t="shared" si="66"/>
        <v>0</v>
      </c>
      <c r="X455" s="200">
        <f t="shared" si="67"/>
        <v>0</v>
      </c>
      <c r="Y455" s="201"/>
      <c r="Z455" s="201"/>
      <c r="AA455" s="202"/>
      <c r="AB455" s="218" t="str">
        <f t="shared" si="70"/>
        <v>ok</v>
      </c>
      <c r="AC455" s="218">
        <f t="shared" si="68"/>
        <v>0</v>
      </c>
    </row>
    <row r="456" spans="1:29" ht="46.15" customHeight="1" x14ac:dyDescent="0.2">
      <c r="A456" s="9">
        <v>432</v>
      </c>
      <c r="B456" s="191"/>
      <c r="C456" s="192"/>
      <c r="D456" s="193"/>
      <c r="E456" s="193"/>
      <c r="F456" s="193"/>
      <c r="G456" s="194"/>
      <c r="H456" s="203"/>
      <c r="I456" s="195"/>
      <c r="J456" s="195"/>
      <c r="K456" s="196"/>
      <c r="L456" s="196"/>
      <c r="M456" s="197">
        <v>0</v>
      </c>
      <c r="N456" s="197">
        <v>0</v>
      </c>
      <c r="O456" s="198">
        <f t="shared" si="61"/>
        <v>0</v>
      </c>
      <c r="P456" s="199"/>
      <c r="Q456" s="199"/>
      <c r="R456" s="258">
        <f t="shared" si="62"/>
        <v>0</v>
      </c>
      <c r="S456" s="200" t="str">
        <f t="shared" si="69"/>
        <v/>
      </c>
      <c r="T456" s="219" t="str">
        <f t="shared" si="63"/>
        <v>incomplet</v>
      </c>
      <c r="U456" s="200" t="str">
        <f t="shared" si="64"/>
        <v>effectif total non renseigné</v>
      </c>
      <c r="V456" s="200">
        <f t="shared" si="65"/>
        <v>0</v>
      </c>
      <c r="W456" s="253">
        <f t="shared" si="66"/>
        <v>0</v>
      </c>
      <c r="X456" s="200">
        <f t="shared" si="67"/>
        <v>0</v>
      </c>
      <c r="Y456" s="201"/>
      <c r="Z456" s="201"/>
      <c r="AA456" s="202"/>
      <c r="AB456" s="218" t="str">
        <f t="shared" si="70"/>
        <v>ok</v>
      </c>
      <c r="AC456" s="218">
        <f t="shared" si="68"/>
        <v>0</v>
      </c>
    </row>
    <row r="457" spans="1:29" ht="46.15" customHeight="1" x14ac:dyDescent="0.2">
      <c r="A457" s="9">
        <v>433</v>
      </c>
      <c r="B457" s="191"/>
      <c r="C457" s="192"/>
      <c r="D457" s="193"/>
      <c r="E457" s="193"/>
      <c r="F457" s="193"/>
      <c r="G457" s="194"/>
      <c r="H457" s="203"/>
      <c r="I457" s="195"/>
      <c r="J457" s="195"/>
      <c r="K457" s="196"/>
      <c r="L457" s="196"/>
      <c r="M457" s="197">
        <v>0</v>
      </c>
      <c r="N457" s="197">
        <v>0</v>
      </c>
      <c r="O457" s="198">
        <f t="shared" si="61"/>
        <v>0</v>
      </c>
      <c r="P457" s="199"/>
      <c r="Q457" s="199"/>
      <c r="R457" s="258">
        <f t="shared" si="62"/>
        <v>0</v>
      </c>
      <c r="S457" s="200" t="str">
        <f t="shared" si="69"/>
        <v/>
      </c>
      <c r="T457" s="219" t="str">
        <f t="shared" si="63"/>
        <v>incomplet</v>
      </c>
      <c r="U457" s="200" t="str">
        <f t="shared" si="64"/>
        <v>effectif total non renseigné</v>
      </c>
      <c r="V457" s="200">
        <f t="shared" si="65"/>
        <v>0</v>
      </c>
      <c r="W457" s="253">
        <f t="shared" si="66"/>
        <v>0</v>
      </c>
      <c r="X457" s="200">
        <f t="shared" si="67"/>
        <v>0</v>
      </c>
      <c r="Y457" s="201"/>
      <c r="Z457" s="201"/>
      <c r="AA457" s="202"/>
      <c r="AB457" s="218" t="str">
        <f t="shared" si="70"/>
        <v>ok</v>
      </c>
      <c r="AC457" s="218">
        <f t="shared" si="68"/>
        <v>0</v>
      </c>
    </row>
    <row r="458" spans="1:29" ht="46.15" customHeight="1" x14ac:dyDescent="0.2">
      <c r="A458" s="9">
        <v>434</v>
      </c>
      <c r="B458" s="191"/>
      <c r="C458" s="192"/>
      <c r="D458" s="193"/>
      <c r="E458" s="193"/>
      <c r="F458" s="193"/>
      <c r="G458" s="194"/>
      <c r="H458" s="203"/>
      <c r="I458" s="195"/>
      <c r="J458" s="195"/>
      <c r="K458" s="196"/>
      <c r="L458" s="196"/>
      <c r="M458" s="197">
        <v>0</v>
      </c>
      <c r="N458" s="197">
        <v>0</v>
      </c>
      <c r="O458" s="198">
        <f t="shared" si="61"/>
        <v>0</v>
      </c>
      <c r="P458" s="199"/>
      <c r="Q458" s="199"/>
      <c r="R458" s="258">
        <f t="shared" si="62"/>
        <v>0</v>
      </c>
      <c r="S458" s="200" t="str">
        <f t="shared" si="69"/>
        <v/>
      </c>
      <c r="T458" s="219" t="str">
        <f t="shared" si="63"/>
        <v>incomplet</v>
      </c>
      <c r="U458" s="200" t="str">
        <f t="shared" si="64"/>
        <v>effectif total non renseigné</v>
      </c>
      <c r="V458" s="200">
        <f t="shared" si="65"/>
        <v>0</v>
      </c>
      <c r="W458" s="253">
        <f t="shared" si="66"/>
        <v>0</v>
      </c>
      <c r="X458" s="200">
        <f t="shared" si="67"/>
        <v>0</v>
      </c>
      <c r="Y458" s="201"/>
      <c r="Z458" s="201"/>
      <c r="AA458" s="202"/>
      <c r="AB458" s="218" t="str">
        <f t="shared" si="70"/>
        <v>ok</v>
      </c>
      <c r="AC458" s="218">
        <f t="shared" si="68"/>
        <v>0</v>
      </c>
    </row>
    <row r="459" spans="1:29" ht="46.15" customHeight="1" x14ac:dyDescent="0.2">
      <c r="A459" s="9">
        <v>435</v>
      </c>
      <c r="B459" s="191"/>
      <c r="C459" s="192"/>
      <c r="D459" s="193"/>
      <c r="E459" s="193"/>
      <c r="F459" s="193"/>
      <c r="G459" s="194"/>
      <c r="H459" s="203"/>
      <c r="I459" s="195"/>
      <c r="J459" s="195"/>
      <c r="K459" s="196"/>
      <c r="L459" s="196"/>
      <c r="M459" s="197">
        <v>0</v>
      </c>
      <c r="N459" s="197">
        <v>0</v>
      </c>
      <c r="O459" s="198">
        <f t="shared" si="61"/>
        <v>0</v>
      </c>
      <c r="P459" s="199"/>
      <c r="Q459" s="199"/>
      <c r="R459" s="258">
        <f t="shared" si="62"/>
        <v>0</v>
      </c>
      <c r="S459" s="200" t="str">
        <f t="shared" si="69"/>
        <v/>
      </c>
      <c r="T459" s="219" t="str">
        <f t="shared" si="63"/>
        <v>incomplet</v>
      </c>
      <c r="U459" s="200" t="str">
        <f t="shared" si="64"/>
        <v>effectif total non renseigné</v>
      </c>
      <c r="V459" s="200">
        <f t="shared" si="65"/>
        <v>0</v>
      </c>
      <c r="W459" s="253">
        <f t="shared" si="66"/>
        <v>0</v>
      </c>
      <c r="X459" s="200">
        <f t="shared" si="67"/>
        <v>0</v>
      </c>
      <c r="Y459" s="201"/>
      <c r="Z459" s="201"/>
      <c r="AA459" s="202"/>
      <c r="AB459" s="218" t="str">
        <f t="shared" si="70"/>
        <v>ok</v>
      </c>
      <c r="AC459" s="218">
        <f t="shared" si="68"/>
        <v>0</v>
      </c>
    </row>
    <row r="460" spans="1:29" ht="46.15" customHeight="1" x14ac:dyDescent="0.2">
      <c r="A460" s="9">
        <v>436</v>
      </c>
      <c r="B460" s="191"/>
      <c r="C460" s="192"/>
      <c r="D460" s="193"/>
      <c r="E460" s="193"/>
      <c r="F460" s="193"/>
      <c r="G460" s="194"/>
      <c r="H460" s="203"/>
      <c r="I460" s="195"/>
      <c r="J460" s="195"/>
      <c r="K460" s="196"/>
      <c r="L460" s="196"/>
      <c r="M460" s="197">
        <v>0</v>
      </c>
      <c r="N460" s="197">
        <v>0</v>
      </c>
      <c r="O460" s="198">
        <f t="shared" si="61"/>
        <v>0</v>
      </c>
      <c r="P460" s="199"/>
      <c r="Q460" s="199"/>
      <c r="R460" s="258">
        <f t="shared" si="62"/>
        <v>0</v>
      </c>
      <c r="S460" s="200" t="str">
        <f t="shared" si="69"/>
        <v/>
      </c>
      <c r="T460" s="219" t="str">
        <f t="shared" si="63"/>
        <v>incomplet</v>
      </c>
      <c r="U460" s="200" t="str">
        <f t="shared" si="64"/>
        <v>effectif total non renseigné</v>
      </c>
      <c r="V460" s="200">
        <f t="shared" si="65"/>
        <v>0</v>
      </c>
      <c r="W460" s="253">
        <f t="shared" si="66"/>
        <v>0</v>
      </c>
      <c r="X460" s="200">
        <f t="shared" si="67"/>
        <v>0</v>
      </c>
      <c r="Y460" s="201"/>
      <c r="Z460" s="201"/>
      <c r="AA460" s="202"/>
      <c r="AB460" s="218" t="str">
        <f t="shared" si="70"/>
        <v>ok</v>
      </c>
      <c r="AC460" s="218">
        <f t="shared" si="68"/>
        <v>0</v>
      </c>
    </row>
    <row r="461" spans="1:29" ht="46.15" customHeight="1" x14ac:dyDescent="0.2">
      <c r="A461" s="9">
        <v>437</v>
      </c>
      <c r="B461" s="191"/>
      <c r="C461" s="192"/>
      <c r="D461" s="193"/>
      <c r="E461" s="193"/>
      <c r="F461" s="193"/>
      <c r="G461" s="194"/>
      <c r="H461" s="203"/>
      <c r="I461" s="195"/>
      <c r="J461" s="195"/>
      <c r="K461" s="196"/>
      <c r="L461" s="196"/>
      <c r="M461" s="197">
        <v>0</v>
      </c>
      <c r="N461" s="197">
        <v>0</v>
      </c>
      <c r="O461" s="198">
        <f t="shared" si="61"/>
        <v>0</v>
      </c>
      <c r="P461" s="199"/>
      <c r="Q461" s="199"/>
      <c r="R461" s="258">
        <f t="shared" si="62"/>
        <v>0</v>
      </c>
      <c r="S461" s="200" t="str">
        <f t="shared" si="69"/>
        <v/>
      </c>
      <c r="T461" s="219" t="str">
        <f t="shared" si="63"/>
        <v>incomplet</v>
      </c>
      <c r="U461" s="200" t="str">
        <f t="shared" si="64"/>
        <v>effectif total non renseigné</v>
      </c>
      <c r="V461" s="200">
        <f t="shared" si="65"/>
        <v>0</v>
      </c>
      <c r="W461" s="253">
        <f t="shared" si="66"/>
        <v>0</v>
      </c>
      <c r="X461" s="200">
        <f t="shared" si="67"/>
        <v>0</v>
      </c>
      <c r="Y461" s="201"/>
      <c r="Z461" s="201"/>
      <c r="AA461" s="202"/>
      <c r="AB461" s="218" t="str">
        <f t="shared" si="70"/>
        <v>ok</v>
      </c>
      <c r="AC461" s="218">
        <f t="shared" si="68"/>
        <v>0</v>
      </c>
    </row>
    <row r="462" spans="1:29" ht="46.15" customHeight="1" x14ac:dyDescent="0.2">
      <c r="A462" s="9">
        <v>438</v>
      </c>
      <c r="B462" s="191"/>
      <c r="C462" s="192"/>
      <c r="D462" s="193"/>
      <c r="E462" s="193"/>
      <c r="F462" s="193"/>
      <c r="G462" s="194"/>
      <c r="H462" s="203"/>
      <c r="I462" s="195"/>
      <c r="J462" s="195"/>
      <c r="K462" s="196"/>
      <c r="L462" s="196"/>
      <c r="M462" s="197">
        <v>0</v>
      </c>
      <c r="N462" s="197">
        <v>0</v>
      </c>
      <c r="O462" s="198">
        <f t="shared" si="61"/>
        <v>0</v>
      </c>
      <c r="P462" s="199"/>
      <c r="Q462" s="199"/>
      <c r="R462" s="258">
        <f t="shared" si="62"/>
        <v>0</v>
      </c>
      <c r="S462" s="200" t="str">
        <f t="shared" si="69"/>
        <v/>
      </c>
      <c r="T462" s="219" t="str">
        <f t="shared" si="63"/>
        <v>incomplet</v>
      </c>
      <c r="U462" s="200" t="str">
        <f t="shared" si="64"/>
        <v>effectif total non renseigné</v>
      </c>
      <c r="V462" s="200">
        <f t="shared" si="65"/>
        <v>0</v>
      </c>
      <c r="W462" s="253">
        <f t="shared" si="66"/>
        <v>0</v>
      </c>
      <c r="X462" s="200">
        <f t="shared" si="67"/>
        <v>0</v>
      </c>
      <c r="Y462" s="201"/>
      <c r="Z462" s="201"/>
      <c r="AA462" s="202"/>
      <c r="AB462" s="218" t="str">
        <f t="shared" si="70"/>
        <v>ok</v>
      </c>
      <c r="AC462" s="218">
        <f t="shared" si="68"/>
        <v>0</v>
      </c>
    </row>
    <row r="463" spans="1:29" ht="46.15" customHeight="1" x14ac:dyDescent="0.2">
      <c r="A463" s="9">
        <v>439</v>
      </c>
      <c r="B463" s="191"/>
      <c r="C463" s="192"/>
      <c r="D463" s="193"/>
      <c r="E463" s="193"/>
      <c r="F463" s="193"/>
      <c r="G463" s="194"/>
      <c r="H463" s="203"/>
      <c r="I463" s="195"/>
      <c r="J463" s="195"/>
      <c r="K463" s="196"/>
      <c r="L463" s="196"/>
      <c r="M463" s="197">
        <v>0</v>
      </c>
      <c r="N463" s="197">
        <v>0</v>
      </c>
      <c r="O463" s="198">
        <f t="shared" si="61"/>
        <v>0</v>
      </c>
      <c r="P463" s="199"/>
      <c r="Q463" s="199"/>
      <c r="R463" s="258">
        <f t="shared" si="62"/>
        <v>0</v>
      </c>
      <c r="S463" s="200" t="str">
        <f t="shared" si="69"/>
        <v/>
      </c>
      <c r="T463" s="219" t="str">
        <f t="shared" si="63"/>
        <v>incomplet</v>
      </c>
      <c r="U463" s="200" t="str">
        <f t="shared" si="64"/>
        <v>effectif total non renseigné</v>
      </c>
      <c r="V463" s="200">
        <f t="shared" si="65"/>
        <v>0</v>
      </c>
      <c r="W463" s="253">
        <f t="shared" si="66"/>
        <v>0</v>
      </c>
      <c r="X463" s="200">
        <f t="shared" si="67"/>
        <v>0</v>
      </c>
      <c r="Y463" s="201"/>
      <c r="Z463" s="201"/>
      <c r="AA463" s="202"/>
      <c r="AB463" s="218" t="str">
        <f t="shared" si="70"/>
        <v>ok</v>
      </c>
      <c r="AC463" s="218">
        <f t="shared" si="68"/>
        <v>0</v>
      </c>
    </row>
    <row r="464" spans="1:29" ht="46.15" customHeight="1" x14ac:dyDescent="0.2">
      <c r="A464" s="9">
        <v>440</v>
      </c>
      <c r="B464" s="191"/>
      <c r="C464" s="192"/>
      <c r="D464" s="193"/>
      <c r="E464" s="193"/>
      <c r="F464" s="193"/>
      <c r="G464" s="194"/>
      <c r="H464" s="203"/>
      <c r="I464" s="195"/>
      <c r="J464" s="195"/>
      <c r="K464" s="196"/>
      <c r="L464" s="196"/>
      <c r="M464" s="197">
        <v>0</v>
      </c>
      <c r="N464" s="197">
        <v>0</v>
      </c>
      <c r="O464" s="198">
        <f t="shared" si="61"/>
        <v>0</v>
      </c>
      <c r="P464" s="199"/>
      <c r="Q464" s="199"/>
      <c r="R464" s="258">
        <f t="shared" si="62"/>
        <v>0</v>
      </c>
      <c r="S464" s="200" t="str">
        <f t="shared" si="69"/>
        <v/>
      </c>
      <c r="T464" s="219" t="str">
        <f t="shared" si="63"/>
        <v>incomplet</v>
      </c>
      <c r="U464" s="200" t="str">
        <f t="shared" si="64"/>
        <v>effectif total non renseigné</v>
      </c>
      <c r="V464" s="200">
        <f t="shared" si="65"/>
        <v>0</v>
      </c>
      <c r="W464" s="253">
        <f t="shared" si="66"/>
        <v>0</v>
      </c>
      <c r="X464" s="200">
        <f t="shared" si="67"/>
        <v>0</v>
      </c>
      <c r="Y464" s="201"/>
      <c r="Z464" s="201"/>
      <c r="AA464" s="202"/>
      <c r="AB464" s="218" t="str">
        <f t="shared" si="70"/>
        <v>ok</v>
      </c>
      <c r="AC464" s="218">
        <f t="shared" si="68"/>
        <v>0</v>
      </c>
    </row>
    <row r="465" spans="1:29" ht="46.15" customHeight="1" x14ac:dyDescent="0.2">
      <c r="A465" s="9">
        <v>441</v>
      </c>
      <c r="B465" s="191"/>
      <c r="C465" s="192"/>
      <c r="D465" s="193"/>
      <c r="E465" s="193"/>
      <c r="F465" s="193"/>
      <c r="G465" s="194"/>
      <c r="H465" s="203"/>
      <c r="I465" s="195"/>
      <c r="J465" s="195"/>
      <c r="K465" s="196"/>
      <c r="L465" s="196"/>
      <c r="M465" s="197">
        <v>0</v>
      </c>
      <c r="N465" s="197">
        <v>0</v>
      </c>
      <c r="O465" s="198">
        <f t="shared" si="61"/>
        <v>0</v>
      </c>
      <c r="P465" s="199"/>
      <c r="Q465" s="199"/>
      <c r="R465" s="258">
        <f t="shared" si="62"/>
        <v>0</v>
      </c>
      <c r="S465" s="200" t="str">
        <f t="shared" si="69"/>
        <v/>
      </c>
      <c r="T465" s="219" t="str">
        <f t="shared" si="63"/>
        <v>incomplet</v>
      </c>
      <c r="U465" s="200" t="str">
        <f t="shared" si="64"/>
        <v>effectif total non renseigné</v>
      </c>
      <c r="V465" s="200">
        <f t="shared" si="65"/>
        <v>0</v>
      </c>
      <c r="W465" s="253">
        <f t="shared" si="66"/>
        <v>0</v>
      </c>
      <c r="X465" s="200">
        <f t="shared" si="67"/>
        <v>0</v>
      </c>
      <c r="Y465" s="201"/>
      <c r="Z465" s="201"/>
      <c r="AA465" s="202"/>
      <c r="AB465" s="218" t="str">
        <f t="shared" si="70"/>
        <v>ok</v>
      </c>
      <c r="AC465" s="218">
        <f t="shared" si="68"/>
        <v>0</v>
      </c>
    </row>
    <row r="466" spans="1:29" ht="46.15" customHeight="1" x14ac:dyDescent="0.2">
      <c r="A466" s="9">
        <v>442</v>
      </c>
      <c r="B466" s="191"/>
      <c r="C466" s="192"/>
      <c r="D466" s="193"/>
      <c r="E466" s="193"/>
      <c r="F466" s="193"/>
      <c r="G466" s="194"/>
      <c r="H466" s="203"/>
      <c r="I466" s="195"/>
      <c r="J466" s="195"/>
      <c r="K466" s="196"/>
      <c r="L466" s="196"/>
      <c r="M466" s="197">
        <v>0</v>
      </c>
      <c r="N466" s="197">
        <v>0</v>
      </c>
      <c r="O466" s="198">
        <f t="shared" si="61"/>
        <v>0</v>
      </c>
      <c r="P466" s="199"/>
      <c r="Q466" s="199"/>
      <c r="R466" s="258">
        <f t="shared" si="62"/>
        <v>0</v>
      </c>
      <c r="S466" s="200" t="str">
        <f t="shared" si="69"/>
        <v/>
      </c>
      <c r="T466" s="219" t="str">
        <f t="shared" si="63"/>
        <v>incomplet</v>
      </c>
      <c r="U466" s="200" t="str">
        <f t="shared" si="64"/>
        <v>effectif total non renseigné</v>
      </c>
      <c r="V466" s="200">
        <f t="shared" si="65"/>
        <v>0</v>
      </c>
      <c r="W466" s="253">
        <f t="shared" si="66"/>
        <v>0</v>
      </c>
      <c r="X466" s="200">
        <f t="shared" si="67"/>
        <v>0</v>
      </c>
      <c r="Y466" s="201"/>
      <c r="Z466" s="201"/>
      <c r="AA466" s="202"/>
      <c r="AB466" s="218" t="str">
        <f t="shared" si="70"/>
        <v>ok</v>
      </c>
      <c r="AC466" s="218">
        <f t="shared" si="68"/>
        <v>0</v>
      </c>
    </row>
    <row r="467" spans="1:29" ht="46.15" customHeight="1" x14ac:dyDescent="0.2">
      <c r="A467" s="9">
        <v>443</v>
      </c>
      <c r="B467" s="191"/>
      <c r="C467" s="192"/>
      <c r="D467" s="193"/>
      <c r="E467" s="193"/>
      <c r="F467" s="193"/>
      <c r="G467" s="194"/>
      <c r="H467" s="203"/>
      <c r="I467" s="195"/>
      <c r="J467" s="195"/>
      <c r="K467" s="196"/>
      <c r="L467" s="196"/>
      <c r="M467" s="197">
        <v>0</v>
      </c>
      <c r="N467" s="197">
        <v>0</v>
      </c>
      <c r="O467" s="198">
        <f t="shared" si="61"/>
        <v>0</v>
      </c>
      <c r="P467" s="199"/>
      <c r="Q467" s="199"/>
      <c r="R467" s="258">
        <f t="shared" si="62"/>
        <v>0</v>
      </c>
      <c r="S467" s="200" t="str">
        <f t="shared" si="69"/>
        <v/>
      </c>
      <c r="T467" s="219" t="str">
        <f t="shared" si="63"/>
        <v>incomplet</v>
      </c>
      <c r="U467" s="200" t="str">
        <f t="shared" si="64"/>
        <v>effectif total non renseigné</v>
      </c>
      <c r="V467" s="200">
        <f t="shared" si="65"/>
        <v>0</v>
      </c>
      <c r="W467" s="253">
        <f t="shared" si="66"/>
        <v>0</v>
      </c>
      <c r="X467" s="200">
        <f t="shared" si="67"/>
        <v>0</v>
      </c>
      <c r="Y467" s="201"/>
      <c r="Z467" s="201"/>
      <c r="AA467" s="202"/>
      <c r="AB467" s="218" t="str">
        <f t="shared" si="70"/>
        <v>ok</v>
      </c>
      <c r="AC467" s="218">
        <f t="shared" si="68"/>
        <v>0</v>
      </c>
    </row>
    <row r="468" spans="1:29" ht="46.15" customHeight="1" x14ac:dyDescent="0.2">
      <c r="A468" s="9">
        <v>444</v>
      </c>
      <c r="B468" s="191"/>
      <c r="C468" s="192"/>
      <c r="D468" s="193"/>
      <c r="E468" s="193"/>
      <c r="F468" s="193"/>
      <c r="G468" s="194"/>
      <c r="H468" s="203"/>
      <c r="I468" s="195"/>
      <c r="J468" s="195"/>
      <c r="K468" s="196"/>
      <c r="L468" s="196"/>
      <c r="M468" s="197">
        <v>0</v>
      </c>
      <c r="N468" s="197">
        <v>0</v>
      </c>
      <c r="O468" s="198">
        <f t="shared" si="61"/>
        <v>0</v>
      </c>
      <c r="P468" s="199"/>
      <c r="Q468" s="199"/>
      <c r="R468" s="258">
        <f t="shared" si="62"/>
        <v>0</v>
      </c>
      <c r="S468" s="200" t="str">
        <f t="shared" si="69"/>
        <v/>
      </c>
      <c r="T468" s="219" t="str">
        <f t="shared" si="63"/>
        <v>incomplet</v>
      </c>
      <c r="U468" s="200" t="str">
        <f t="shared" si="64"/>
        <v>effectif total non renseigné</v>
      </c>
      <c r="V468" s="200">
        <f t="shared" si="65"/>
        <v>0</v>
      </c>
      <c r="W468" s="253">
        <f t="shared" si="66"/>
        <v>0</v>
      </c>
      <c r="X468" s="200">
        <f t="shared" si="67"/>
        <v>0</v>
      </c>
      <c r="Y468" s="201"/>
      <c r="Z468" s="201"/>
      <c r="AA468" s="202"/>
      <c r="AB468" s="218" t="str">
        <f t="shared" si="70"/>
        <v>ok</v>
      </c>
      <c r="AC468" s="218">
        <f t="shared" si="68"/>
        <v>0</v>
      </c>
    </row>
    <row r="469" spans="1:29" ht="46.15" customHeight="1" x14ac:dyDescent="0.2">
      <c r="A469" s="9">
        <v>445</v>
      </c>
      <c r="B469" s="191"/>
      <c r="C469" s="192"/>
      <c r="D469" s="193"/>
      <c r="E469" s="193"/>
      <c r="F469" s="193"/>
      <c r="G469" s="194"/>
      <c r="H469" s="203"/>
      <c r="I469" s="195"/>
      <c r="J469" s="195"/>
      <c r="K469" s="196"/>
      <c r="L469" s="196"/>
      <c r="M469" s="197">
        <v>0</v>
      </c>
      <c r="N469" s="197">
        <v>0</v>
      </c>
      <c r="O469" s="198">
        <f t="shared" si="61"/>
        <v>0</v>
      </c>
      <c r="P469" s="199"/>
      <c r="Q469" s="199"/>
      <c r="R469" s="258">
        <f t="shared" si="62"/>
        <v>0</v>
      </c>
      <c r="S469" s="200" t="str">
        <f t="shared" si="69"/>
        <v/>
      </c>
      <c r="T469" s="219" t="str">
        <f t="shared" si="63"/>
        <v>incomplet</v>
      </c>
      <c r="U469" s="200" t="str">
        <f t="shared" si="64"/>
        <v>effectif total non renseigné</v>
      </c>
      <c r="V469" s="200">
        <f t="shared" si="65"/>
        <v>0</v>
      </c>
      <c r="W469" s="253">
        <f t="shared" si="66"/>
        <v>0</v>
      </c>
      <c r="X469" s="200">
        <f t="shared" si="67"/>
        <v>0</v>
      </c>
      <c r="Y469" s="201"/>
      <c r="Z469" s="201"/>
      <c r="AA469" s="202"/>
      <c r="AB469" s="218" t="str">
        <f t="shared" si="70"/>
        <v>ok</v>
      </c>
      <c r="AC469" s="218">
        <f t="shared" si="68"/>
        <v>0</v>
      </c>
    </row>
    <row r="470" spans="1:29" ht="46.15" customHeight="1" x14ac:dyDescent="0.2">
      <c r="A470" s="9">
        <v>446</v>
      </c>
      <c r="B470" s="191"/>
      <c r="C470" s="192"/>
      <c r="D470" s="193"/>
      <c r="E470" s="193"/>
      <c r="F470" s="193"/>
      <c r="G470" s="194"/>
      <c r="H470" s="203"/>
      <c r="I470" s="195"/>
      <c r="J470" s="195"/>
      <c r="K470" s="196"/>
      <c r="L470" s="196"/>
      <c r="M470" s="197">
        <v>0</v>
      </c>
      <c r="N470" s="197">
        <v>0</v>
      </c>
      <c r="O470" s="198">
        <f t="shared" si="61"/>
        <v>0</v>
      </c>
      <c r="P470" s="199"/>
      <c r="Q470" s="199"/>
      <c r="R470" s="258">
        <f t="shared" si="62"/>
        <v>0</v>
      </c>
      <c r="S470" s="200" t="str">
        <f t="shared" si="69"/>
        <v/>
      </c>
      <c r="T470" s="219" t="str">
        <f t="shared" si="63"/>
        <v>incomplet</v>
      </c>
      <c r="U470" s="200" t="str">
        <f t="shared" si="64"/>
        <v>effectif total non renseigné</v>
      </c>
      <c r="V470" s="200">
        <f t="shared" si="65"/>
        <v>0</v>
      </c>
      <c r="W470" s="253">
        <f t="shared" si="66"/>
        <v>0</v>
      </c>
      <c r="X470" s="200">
        <f t="shared" si="67"/>
        <v>0</v>
      </c>
      <c r="Y470" s="201"/>
      <c r="Z470" s="201"/>
      <c r="AA470" s="202"/>
      <c r="AB470" s="218" t="str">
        <f t="shared" si="70"/>
        <v>ok</v>
      </c>
      <c r="AC470" s="218">
        <f t="shared" si="68"/>
        <v>0</v>
      </c>
    </row>
    <row r="471" spans="1:29" ht="46.15" customHeight="1" x14ac:dyDescent="0.2">
      <c r="A471" s="9">
        <v>447</v>
      </c>
      <c r="B471" s="191"/>
      <c r="C471" s="192"/>
      <c r="D471" s="193"/>
      <c r="E471" s="193"/>
      <c r="F471" s="193"/>
      <c r="G471" s="194"/>
      <c r="H471" s="203"/>
      <c r="I471" s="195"/>
      <c r="J471" s="195"/>
      <c r="K471" s="196"/>
      <c r="L471" s="196"/>
      <c r="M471" s="197">
        <v>0</v>
      </c>
      <c r="N471" s="197">
        <v>0</v>
      </c>
      <c r="O471" s="198">
        <f t="shared" si="61"/>
        <v>0</v>
      </c>
      <c r="P471" s="199"/>
      <c r="Q471" s="199"/>
      <c r="R471" s="258">
        <f t="shared" si="62"/>
        <v>0</v>
      </c>
      <c r="S471" s="200" t="str">
        <f t="shared" si="69"/>
        <v/>
      </c>
      <c r="T471" s="219" t="str">
        <f t="shared" si="63"/>
        <v>incomplet</v>
      </c>
      <c r="U471" s="200" t="str">
        <f t="shared" si="64"/>
        <v>effectif total non renseigné</v>
      </c>
      <c r="V471" s="200">
        <f t="shared" si="65"/>
        <v>0</v>
      </c>
      <c r="W471" s="253">
        <f t="shared" si="66"/>
        <v>0</v>
      </c>
      <c r="X471" s="200">
        <f t="shared" si="67"/>
        <v>0</v>
      </c>
      <c r="Y471" s="201"/>
      <c r="Z471" s="201"/>
      <c r="AA471" s="202"/>
      <c r="AB471" s="218" t="str">
        <f t="shared" si="70"/>
        <v>ok</v>
      </c>
      <c r="AC471" s="218">
        <f t="shared" si="68"/>
        <v>0</v>
      </c>
    </row>
    <row r="472" spans="1:29" ht="46.15" customHeight="1" x14ac:dyDescent="0.2">
      <c r="A472" s="9">
        <v>448</v>
      </c>
      <c r="B472" s="191"/>
      <c r="C472" s="192"/>
      <c r="D472" s="193"/>
      <c r="E472" s="193"/>
      <c r="F472" s="193"/>
      <c r="G472" s="194"/>
      <c r="H472" s="203"/>
      <c r="I472" s="195"/>
      <c r="J472" s="195"/>
      <c r="K472" s="196"/>
      <c r="L472" s="196"/>
      <c r="M472" s="197">
        <v>0</v>
      </c>
      <c r="N472" s="197">
        <v>0</v>
      </c>
      <c r="O472" s="198">
        <f t="shared" si="61"/>
        <v>0</v>
      </c>
      <c r="P472" s="199"/>
      <c r="Q472" s="199"/>
      <c r="R472" s="258">
        <f t="shared" si="62"/>
        <v>0</v>
      </c>
      <c r="S472" s="200" t="str">
        <f t="shared" si="69"/>
        <v/>
      </c>
      <c r="T472" s="219" t="str">
        <f t="shared" si="63"/>
        <v>incomplet</v>
      </c>
      <c r="U472" s="200" t="str">
        <f t="shared" si="64"/>
        <v>effectif total non renseigné</v>
      </c>
      <c r="V472" s="200">
        <f t="shared" si="65"/>
        <v>0</v>
      </c>
      <c r="W472" s="253">
        <f t="shared" si="66"/>
        <v>0</v>
      </c>
      <c r="X472" s="200">
        <f t="shared" si="67"/>
        <v>0</v>
      </c>
      <c r="Y472" s="201"/>
      <c r="Z472" s="201"/>
      <c r="AA472" s="202"/>
      <c r="AB472" s="218" t="str">
        <f t="shared" si="70"/>
        <v>ok</v>
      </c>
      <c r="AC472" s="218">
        <f t="shared" si="68"/>
        <v>0</v>
      </c>
    </row>
    <row r="473" spans="1:29" ht="46.15" customHeight="1" x14ac:dyDescent="0.2">
      <c r="A473" s="9">
        <v>449</v>
      </c>
      <c r="B473" s="191"/>
      <c r="C473" s="192"/>
      <c r="D473" s="193"/>
      <c r="E473" s="193"/>
      <c r="F473" s="193"/>
      <c r="G473" s="194"/>
      <c r="H473" s="203"/>
      <c r="I473" s="195"/>
      <c r="J473" s="195"/>
      <c r="K473" s="196"/>
      <c r="L473" s="196"/>
      <c r="M473" s="197">
        <v>0</v>
      </c>
      <c r="N473" s="197">
        <v>0</v>
      </c>
      <c r="O473" s="198">
        <f t="shared" si="61"/>
        <v>0</v>
      </c>
      <c r="P473" s="199"/>
      <c r="Q473" s="199"/>
      <c r="R473" s="258">
        <f t="shared" si="62"/>
        <v>0</v>
      </c>
      <c r="S473" s="200" t="str">
        <f t="shared" si="69"/>
        <v/>
      </c>
      <c r="T473" s="219" t="str">
        <f t="shared" si="63"/>
        <v>incomplet</v>
      </c>
      <c r="U473" s="200" t="str">
        <f t="shared" si="64"/>
        <v>effectif total non renseigné</v>
      </c>
      <c r="V473" s="200">
        <f t="shared" si="65"/>
        <v>0</v>
      </c>
      <c r="W473" s="253">
        <f t="shared" si="66"/>
        <v>0</v>
      </c>
      <c r="X473" s="200">
        <f t="shared" si="67"/>
        <v>0</v>
      </c>
      <c r="Y473" s="201"/>
      <c r="Z473" s="201"/>
      <c r="AA473" s="202"/>
      <c r="AB473" s="218" t="str">
        <f t="shared" si="70"/>
        <v>ok</v>
      </c>
      <c r="AC473" s="218">
        <f t="shared" si="68"/>
        <v>0</v>
      </c>
    </row>
    <row r="474" spans="1:29" ht="46.15" customHeight="1" x14ac:dyDescent="0.2">
      <c r="A474" s="9">
        <v>450</v>
      </c>
      <c r="B474" s="191"/>
      <c r="C474" s="192"/>
      <c r="D474" s="193"/>
      <c r="E474" s="193"/>
      <c r="F474" s="193"/>
      <c r="G474" s="194"/>
      <c r="H474" s="203"/>
      <c r="I474" s="195"/>
      <c r="J474" s="195"/>
      <c r="K474" s="196"/>
      <c r="L474" s="196"/>
      <c r="M474" s="197">
        <v>0</v>
      </c>
      <c r="N474" s="197">
        <v>0</v>
      </c>
      <c r="O474" s="198">
        <f t="shared" ref="O474:O524" si="71">+M474+N474</f>
        <v>0</v>
      </c>
      <c r="P474" s="199"/>
      <c r="Q474" s="199"/>
      <c r="R474" s="258">
        <f t="shared" ref="R474:R524" si="72">IF($D$15="Mutations et/ou reprise de l'activité",13*K474*O474,0)</f>
        <v>0</v>
      </c>
      <c r="S474" s="200" t="str">
        <f t="shared" si="69"/>
        <v/>
      </c>
      <c r="T474" s="219" t="str">
        <f t="shared" ref="T474:T524" si="73">IF(AND($D$15="Activité partielle%",$D$16=""),"incomplet",IF(AND(I474="",J474="",K474="",O474=0),"incomplet",IF(AND(I474&lt;&gt;"",J474&lt;&gt;"",K474&lt;&gt;"",O474&lt;&gt;0,I474&lt;=J474,I474&gt;=$H$14,I474&lt;=$H$13,J474&lt;=$H$15,AC474&lt;=12,AB474="ok"),"Eligibilité OK","Eligibilité NOK, dépasse période ou 12 mois")))</f>
        <v>incomplet</v>
      </c>
      <c r="U474" s="200" t="str">
        <f t="shared" ref="U474:U524" si="74">IF($D$19&lt;1,"effectif total non renseigné",IF($D$15="Mutations et/ou reprise de l'activité",IF($D$19&lt;50,$P474*70%,IF($D$19&lt;250,$P474*60%,$P474*50%)),IF($D$19&lt;300,$P474,IF($D$19&lt;=1000,IF($D$15="Activité partielle Longue Durée (APLD)",$P474*80%,$P474*70%),IF($D$15="Activité partielle droit commun (APDC)",$P474*70%,IF($D$15="Activité partielle Longue Durée (APLD)",$P474*80%,$P474*40%))))))</f>
        <v>effectif total non renseigné</v>
      </c>
      <c r="V474" s="200">
        <f t="shared" ref="V474:V524" si="75">IF(L474="",0,IF(Q474="Oui",L474*O474*2,0))</f>
        <v>0</v>
      </c>
      <c r="W474" s="253">
        <f t="shared" ref="W474:W524" si="76">IF(R474&lt;&gt;0,IF($D$19&lt;50,$R474*70%,IF($D$19&lt;250,$R474*60%,$R474*50%)),0)</f>
        <v>0</v>
      </c>
      <c r="X474" s="200">
        <f t="shared" ref="X474:X524" si="77">SUM(U474:W474)</f>
        <v>0</v>
      </c>
      <c r="Y474" s="201"/>
      <c r="Z474" s="201"/>
      <c r="AA474" s="202"/>
      <c r="AB474" s="218" t="str">
        <f t="shared" si="70"/>
        <v>ok</v>
      </c>
      <c r="AC474" s="218">
        <f t="shared" ref="AC474:AC524" si="78">IF(J474&gt;=I474,DATEDIF(I474,J474,"m"),13)</f>
        <v>0</v>
      </c>
    </row>
    <row r="475" spans="1:29" ht="46.15" customHeight="1" x14ac:dyDescent="0.2">
      <c r="A475" s="9">
        <v>451</v>
      </c>
      <c r="B475" s="191"/>
      <c r="C475" s="192"/>
      <c r="D475" s="193"/>
      <c r="E475" s="193"/>
      <c r="F475" s="193"/>
      <c r="G475" s="194"/>
      <c r="H475" s="203"/>
      <c r="I475" s="195"/>
      <c r="J475" s="195"/>
      <c r="K475" s="196"/>
      <c r="L475" s="196"/>
      <c r="M475" s="197">
        <v>0</v>
      </c>
      <c r="N475" s="197">
        <v>0</v>
      </c>
      <c r="O475" s="198">
        <f t="shared" si="71"/>
        <v>0</v>
      </c>
      <c r="P475" s="199"/>
      <c r="Q475" s="199"/>
      <c r="R475" s="258">
        <f t="shared" si="72"/>
        <v>0</v>
      </c>
      <c r="S475" s="200" t="str">
        <f t="shared" ref="S475:S524" si="79">IF(K475="","",IF(O475="","",IF(P475="","",P475/O475/K475)))</f>
        <v/>
      </c>
      <c r="T475" s="219" t="str">
        <f t="shared" si="73"/>
        <v>incomplet</v>
      </c>
      <c r="U475" s="200" t="str">
        <f t="shared" si="74"/>
        <v>effectif total non renseigné</v>
      </c>
      <c r="V475" s="200">
        <f t="shared" si="75"/>
        <v>0</v>
      </c>
      <c r="W475" s="253">
        <f t="shared" si="76"/>
        <v>0</v>
      </c>
      <c r="X475" s="200">
        <f t="shared" si="77"/>
        <v>0</v>
      </c>
      <c r="Y475" s="201"/>
      <c r="Z475" s="201"/>
      <c r="AA475" s="202"/>
      <c r="AB475" s="218" t="str">
        <f t="shared" ref="AB475:AB524" si="80">IF(YEAR(I475)&gt;2021,"nok","ok")</f>
        <v>ok</v>
      </c>
      <c r="AC475" s="218">
        <f t="shared" si="78"/>
        <v>0</v>
      </c>
    </row>
    <row r="476" spans="1:29" ht="46.15" customHeight="1" x14ac:dyDescent="0.2">
      <c r="A476" s="9">
        <v>452</v>
      </c>
      <c r="B476" s="191"/>
      <c r="C476" s="192"/>
      <c r="D476" s="193"/>
      <c r="E476" s="193"/>
      <c r="F476" s="193"/>
      <c r="G476" s="194"/>
      <c r="H476" s="203"/>
      <c r="I476" s="195"/>
      <c r="J476" s="195"/>
      <c r="K476" s="196"/>
      <c r="L476" s="196"/>
      <c r="M476" s="197">
        <v>0</v>
      </c>
      <c r="N476" s="197">
        <v>0</v>
      </c>
      <c r="O476" s="198">
        <f t="shared" si="71"/>
        <v>0</v>
      </c>
      <c r="P476" s="199"/>
      <c r="Q476" s="199"/>
      <c r="R476" s="258">
        <f t="shared" si="72"/>
        <v>0</v>
      </c>
      <c r="S476" s="200" t="str">
        <f t="shared" si="79"/>
        <v/>
      </c>
      <c r="T476" s="219" t="str">
        <f t="shared" si="73"/>
        <v>incomplet</v>
      </c>
      <c r="U476" s="200" t="str">
        <f t="shared" si="74"/>
        <v>effectif total non renseigné</v>
      </c>
      <c r="V476" s="200">
        <f t="shared" si="75"/>
        <v>0</v>
      </c>
      <c r="W476" s="253">
        <f t="shared" si="76"/>
        <v>0</v>
      </c>
      <c r="X476" s="200">
        <f t="shared" si="77"/>
        <v>0</v>
      </c>
      <c r="Y476" s="201"/>
      <c r="Z476" s="201"/>
      <c r="AA476" s="202"/>
      <c r="AB476" s="218" t="str">
        <f t="shared" si="80"/>
        <v>ok</v>
      </c>
      <c r="AC476" s="218">
        <f t="shared" si="78"/>
        <v>0</v>
      </c>
    </row>
    <row r="477" spans="1:29" ht="46.15" customHeight="1" x14ac:dyDescent="0.2">
      <c r="A477" s="9">
        <v>453</v>
      </c>
      <c r="B477" s="191"/>
      <c r="C477" s="192"/>
      <c r="D477" s="193"/>
      <c r="E477" s="193"/>
      <c r="F477" s="193"/>
      <c r="G477" s="194"/>
      <c r="H477" s="203"/>
      <c r="I477" s="195"/>
      <c r="J477" s="195"/>
      <c r="K477" s="196"/>
      <c r="L477" s="196"/>
      <c r="M477" s="197">
        <v>0</v>
      </c>
      <c r="N477" s="197">
        <v>0</v>
      </c>
      <c r="O477" s="198">
        <f t="shared" si="71"/>
        <v>0</v>
      </c>
      <c r="P477" s="199"/>
      <c r="Q477" s="199"/>
      <c r="R477" s="258">
        <f t="shared" si="72"/>
        <v>0</v>
      </c>
      <c r="S477" s="200" t="str">
        <f t="shared" si="79"/>
        <v/>
      </c>
      <c r="T477" s="219" t="str">
        <f t="shared" si="73"/>
        <v>incomplet</v>
      </c>
      <c r="U477" s="200" t="str">
        <f t="shared" si="74"/>
        <v>effectif total non renseigné</v>
      </c>
      <c r="V477" s="200">
        <f t="shared" si="75"/>
        <v>0</v>
      </c>
      <c r="W477" s="253">
        <f t="shared" si="76"/>
        <v>0</v>
      </c>
      <c r="X477" s="200">
        <f t="shared" si="77"/>
        <v>0</v>
      </c>
      <c r="Y477" s="201"/>
      <c r="Z477" s="201"/>
      <c r="AA477" s="202"/>
      <c r="AB477" s="218" t="str">
        <f t="shared" si="80"/>
        <v>ok</v>
      </c>
      <c r="AC477" s="218">
        <f t="shared" si="78"/>
        <v>0</v>
      </c>
    </row>
    <row r="478" spans="1:29" ht="46.15" customHeight="1" x14ac:dyDescent="0.2">
      <c r="A478" s="9">
        <v>454</v>
      </c>
      <c r="B478" s="191"/>
      <c r="C478" s="192"/>
      <c r="D478" s="193"/>
      <c r="E478" s="193"/>
      <c r="F478" s="193"/>
      <c r="G478" s="194"/>
      <c r="H478" s="203"/>
      <c r="I478" s="195"/>
      <c r="J478" s="195"/>
      <c r="K478" s="196"/>
      <c r="L478" s="196"/>
      <c r="M478" s="197">
        <v>0</v>
      </c>
      <c r="N478" s="197">
        <v>0</v>
      </c>
      <c r="O478" s="198">
        <f t="shared" si="71"/>
        <v>0</v>
      </c>
      <c r="P478" s="199"/>
      <c r="Q478" s="199"/>
      <c r="R478" s="258">
        <f t="shared" si="72"/>
        <v>0</v>
      </c>
      <c r="S478" s="200" t="str">
        <f t="shared" si="79"/>
        <v/>
      </c>
      <c r="T478" s="219" t="str">
        <f t="shared" si="73"/>
        <v>incomplet</v>
      </c>
      <c r="U478" s="200" t="str">
        <f t="shared" si="74"/>
        <v>effectif total non renseigné</v>
      </c>
      <c r="V478" s="200">
        <f t="shared" si="75"/>
        <v>0</v>
      </c>
      <c r="W478" s="253">
        <f t="shared" si="76"/>
        <v>0</v>
      </c>
      <c r="X478" s="200">
        <f t="shared" si="77"/>
        <v>0</v>
      </c>
      <c r="Y478" s="201"/>
      <c r="Z478" s="201"/>
      <c r="AA478" s="202"/>
      <c r="AB478" s="218" t="str">
        <f t="shared" si="80"/>
        <v>ok</v>
      </c>
      <c r="AC478" s="218">
        <f t="shared" si="78"/>
        <v>0</v>
      </c>
    </row>
    <row r="479" spans="1:29" ht="46.15" customHeight="1" x14ac:dyDescent="0.2">
      <c r="A479" s="9">
        <v>455</v>
      </c>
      <c r="B479" s="191"/>
      <c r="C479" s="192"/>
      <c r="D479" s="193"/>
      <c r="E479" s="193"/>
      <c r="F479" s="193"/>
      <c r="G479" s="194"/>
      <c r="H479" s="203"/>
      <c r="I479" s="195"/>
      <c r="J479" s="195"/>
      <c r="K479" s="196"/>
      <c r="L479" s="196"/>
      <c r="M479" s="197">
        <v>0</v>
      </c>
      <c r="N479" s="197">
        <v>0</v>
      </c>
      <c r="O479" s="198">
        <f t="shared" si="71"/>
        <v>0</v>
      </c>
      <c r="P479" s="199"/>
      <c r="Q479" s="199"/>
      <c r="R479" s="258">
        <f t="shared" si="72"/>
        <v>0</v>
      </c>
      <c r="S479" s="200" t="str">
        <f t="shared" si="79"/>
        <v/>
      </c>
      <c r="T479" s="219" t="str">
        <f t="shared" si="73"/>
        <v>incomplet</v>
      </c>
      <c r="U479" s="200" t="str">
        <f t="shared" si="74"/>
        <v>effectif total non renseigné</v>
      </c>
      <c r="V479" s="200">
        <f t="shared" si="75"/>
        <v>0</v>
      </c>
      <c r="W479" s="253">
        <f t="shared" si="76"/>
        <v>0</v>
      </c>
      <c r="X479" s="200">
        <f t="shared" si="77"/>
        <v>0</v>
      </c>
      <c r="Y479" s="201"/>
      <c r="Z479" s="201"/>
      <c r="AA479" s="202"/>
      <c r="AB479" s="218" t="str">
        <f t="shared" si="80"/>
        <v>ok</v>
      </c>
      <c r="AC479" s="218">
        <f t="shared" si="78"/>
        <v>0</v>
      </c>
    </row>
    <row r="480" spans="1:29" ht="46.15" customHeight="1" x14ac:dyDescent="0.2">
      <c r="A480" s="9">
        <v>456</v>
      </c>
      <c r="B480" s="191"/>
      <c r="C480" s="192"/>
      <c r="D480" s="193"/>
      <c r="E480" s="193"/>
      <c r="F480" s="193"/>
      <c r="G480" s="194"/>
      <c r="H480" s="203"/>
      <c r="I480" s="195"/>
      <c r="J480" s="195"/>
      <c r="K480" s="196"/>
      <c r="L480" s="196"/>
      <c r="M480" s="197">
        <v>0</v>
      </c>
      <c r="N480" s="197">
        <v>0</v>
      </c>
      <c r="O480" s="198">
        <f t="shared" si="71"/>
        <v>0</v>
      </c>
      <c r="P480" s="199"/>
      <c r="Q480" s="199"/>
      <c r="R480" s="258">
        <f t="shared" si="72"/>
        <v>0</v>
      </c>
      <c r="S480" s="200" t="str">
        <f t="shared" si="79"/>
        <v/>
      </c>
      <c r="T480" s="219" t="str">
        <f t="shared" si="73"/>
        <v>incomplet</v>
      </c>
      <c r="U480" s="200" t="str">
        <f t="shared" si="74"/>
        <v>effectif total non renseigné</v>
      </c>
      <c r="V480" s="200">
        <f t="shared" si="75"/>
        <v>0</v>
      </c>
      <c r="W480" s="253">
        <f t="shared" si="76"/>
        <v>0</v>
      </c>
      <c r="X480" s="200">
        <f t="shared" si="77"/>
        <v>0</v>
      </c>
      <c r="Y480" s="201"/>
      <c r="Z480" s="201"/>
      <c r="AA480" s="202"/>
      <c r="AB480" s="218" t="str">
        <f t="shared" si="80"/>
        <v>ok</v>
      </c>
      <c r="AC480" s="218">
        <f t="shared" si="78"/>
        <v>0</v>
      </c>
    </row>
    <row r="481" spans="1:29" ht="46.15" customHeight="1" x14ac:dyDescent="0.2">
      <c r="A481" s="9">
        <v>457</v>
      </c>
      <c r="B481" s="191"/>
      <c r="C481" s="192"/>
      <c r="D481" s="193"/>
      <c r="E481" s="193"/>
      <c r="F481" s="193"/>
      <c r="G481" s="194"/>
      <c r="H481" s="203"/>
      <c r="I481" s="195"/>
      <c r="J481" s="195"/>
      <c r="K481" s="196"/>
      <c r="L481" s="196"/>
      <c r="M481" s="197">
        <v>0</v>
      </c>
      <c r="N481" s="197">
        <v>0</v>
      </c>
      <c r="O481" s="198">
        <f t="shared" si="71"/>
        <v>0</v>
      </c>
      <c r="P481" s="199"/>
      <c r="Q481" s="199"/>
      <c r="R481" s="258">
        <f t="shared" si="72"/>
        <v>0</v>
      </c>
      <c r="S481" s="200" t="str">
        <f t="shared" si="79"/>
        <v/>
      </c>
      <c r="T481" s="219" t="str">
        <f t="shared" si="73"/>
        <v>incomplet</v>
      </c>
      <c r="U481" s="200" t="str">
        <f t="shared" si="74"/>
        <v>effectif total non renseigné</v>
      </c>
      <c r="V481" s="200">
        <f t="shared" si="75"/>
        <v>0</v>
      </c>
      <c r="W481" s="253">
        <f t="shared" si="76"/>
        <v>0</v>
      </c>
      <c r="X481" s="200">
        <f t="shared" si="77"/>
        <v>0</v>
      </c>
      <c r="Y481" s="201"/>
      <c r="Z481" s="201"/>
      <c r="AA481" s="202"/>
      <c r="AB481" s="218" t="str">
        <f t="shared" si="80"/>
        <v>ok</v>
      </c>
      <c r="AC481" s="218">
        <f t="shared" si="78"/>
        <v>0</v>
      </c>
    </row>
    <row r="482" spans="1:29" ht="46.15" customHeight="1" x14ac:dyDescent="0.2">
      <c r="A482" s="9">
        <v>458</v>
      </c>
      <c r="B482" s="191"/>
      <c r="C482" s="192"/>
      <c r="D482" s="193"/>
      <c r="E482" s="193"/>
      <c r="F482" s="193"/>
      <c r="G482" s="194"/>
      <c r="H482" s="203"/>
      <c r="I482" s="195"/>
      <c r="J482" s="195"/>
      <c r="K482" s="196"/>
      <c r="L482" s="196"/>
      <c r="M482" s="197">
        <v>0</v>
      </c>
      <c r="N482" s="197">
        <v>0</v>
      </c>
      <c r="O482" s="198">
        <f t="shared" si="71"/>
        <v>0</v>
      </c>
      <c r="P482" s="199"/>
      <c r="Q482" s="199"/>
      <c r="R482" s="258">
        <f t="shared" si="72"/>
        <v>0</v>
      </c>
      <c r="S482" s="200" t="str">
        <f t="shared" si="79"/>
        <v/>
      </c>
      <c r="T482" s="219" t="str">
        <f t="shared" si="73"/>
        <v>incomplet</v>
      </c>
      <c r="U482" s="200" t="str">
        <f t="shared" si="74"/>
        <v>effectif total non renseigné</v>
      </c>
      <c r="V482" s="200">
        <f t="shared" si="75"/>
        <v>0</v>
      </c>
      <c r="W482" s="253">
        <f t="shared" si="76"/>
        <v>0</v>
      </c>
      <c r="X482" s="200">
        <f t="shared" si="77"/>
        <v>0</v>
      </c>
      <c r="Y482" s="201"/>
      <c r="Z482" s="201"/>
      <c r="AA482" s="202"/>
      <c r="AB482" s="218" t="str">
        <f t="shared" si="80"/>
        <v>ok</v>
      </c>
      <c r="AC482" s="218">
        <f t="shared" si="78"/>
        <v>0</v>
      </c>
    </row>
    <row r="483" spans="1:29" ht="46.15" customHeight="1" x14ac:dyDescent="0.2">
      <c r="A483" s="9">
        <v>459</v>
      </c>
      <c r="B483" s="191"/>
      <c r="C483" s="192"/>
      <c r="D483" s="193"/>
      <c r="E483" s="193"/>
      <c r="F483" s="193"/>
      <c r="G483" s="194"/>
      <c r="H483" s="203"/>
      <c r="I483" s="195"/>
      <c r="J483" s="195"/>
      <c r="K483" s="196"/>
      <c r="L483" s="196"/>
      <c r="M483" s="197">
        <v>0</v>
      </c>
      <c r="N483" s="197">
        <v>0</v>
      </c>
      <c r="O483" s="198">
        <f t="shared" si="71"/>
        <v>0</v>
      </c>
      <c r="P483" s="199"/>
      <c r="Q483" s="199"/>
      <c r="R483" s="258">
        <f t="shared" si="72"/>
        <v>0</v>
      </c>
      <c r="S483" s="200" t="str">
        <f t="shared" si="79"/>
        <v/>
      </c>
      <c r="T483" s="219" t="str">
        <f t="shared" si="73"/>
        <v>incomplet</v>
      </c>
      <c r="U483" s="200" t="str">
        <f t="shared" si="74"/>
        <v>effectif total non renseigné</v>
      </c>
      <c r="V483" s="200">
        <f t="shared" si="75"/>
        <v>0</v>
      </c>
      <c r="W483" s="253">
        <f t="shared" si="76"/>
        <v>0</v>
      </c>
      <c r="X483" s="200">
        <f t="shared" si="77"/>
        <v>0</v>
      </c>
      <c r="Y483" s="201"/>
      <c r="Z483" s="201"/>
      <c r="AA483" s="202"/>
      <c r="AB483" s="218" t="str">
        <f t="shared" si="80"/>
        <v>ok</v>
      </c>
      <c r="AC483" s="218">
        <f t="shared" si="78"/>
        <v>0</v>
      </c>
    </row>
    <row r="484" spans="1:29" ht="46.15" customHeight="1" x14ac:dyDescent="0.2">
      <c r="A484" s="9">
        <v>460</v>
      </c>
      <c r="B484" s="191"/>
      <c r="C484" s="192"/>
      <c r="D484" s="193"/>
      <c r="E484" s="193"/>
      <c r="F484" s="193"/>
      <c r="G484" s="194"/>
      <c r="H484" s="203"/>
      <c r="I484" s="195"/>
      <c r="J484" s="195"/>
      <c r="K484" s="196"/>
      <c r="L484" s="196"/>
      <c r="M484" s="197">
        <v>0</v>
      </c>
      <c r="N484" s="197">
        <v>0</v>
      </c>
      <c r="O484" s="198">
        <f t="shared" si="71"/>
        <v>0</v>
      </c>
      <c r="P484" s="199"/>
      <c r="Q484" s="199"/>
      <c r="R484" s="258">
        <f t="shared" si="72"/>
        <v>0</v>
      </c>
      <c r="S484" s="200" t="str">
        <f t="shared" si="79"/>
        <v/>
      </c>
      <c r="T484" s="219" t="str">
        <f t="shared" si="73"/>
        <v>incomplet</v>
      </c>
      <c r="U484" s="200" t="str">
        <f t="shared" si="74"/>
        <v>effectif total non renseigné</v>
      </c>
      <c r="V484" s="200">
        <f t="shared" si="75"/>
        <v>0</v>
      </c>
      <c r="W484" s="253">
        <f t="shared" si="76"/>
        <v>0</v>
      </c>
      <c r="X484" s="200">
        <f t="shared" si="77"/>
        <v>0</v>
      </c>
      <c r="Y484" s="201"/>
      <c r="Z484" s="201"/>
      <c r="AA484" s="202"/>
      <c r="AB484" s="218" t="str">
        <f t="shared" si="80"/>
        <v>ok</v>
      </c>
      <c r="AC484" s="218">
        <f t="shared" si="78"/>
        <v>0</v>
      </c>
    </row>
    <row r="485" spans="1:29" ht="46.15" customHeight="1" x14ac:dyDescent="0.2">
      <c r="A485" s="9">
        <v>461</v>
      </c>
      <c r="B485" s="191"/>
      <c r="C485" s="192"/>
      <c r="D485" s="193"/>
      <c r="E485" s="193"/>
      <c r="F485" s="193"/>
      <c r="G485" s="194"/>
      <c r="H485" s="203"/>
      <c r="I485" s="195"/>
      <c r="J485" s="195"/>
      <c r="K485" s="196"/>
      <c r="L485" s="196"/>
      <c r="M485" s="197">
        <v>0</v>
      </c>
      <c r="N485" s="197">
        <v>0</v>
      </c>
      <c r="O485" s="198">
        <f t="shared" si="71"/>
        <v>0</v>
      </c>
      <c r="P485" s="199"/>
      <c r="Q485" s="199"/>
      <c r="R485" s="258">
        <f t="shared" si="72"/>
        <v>0</v>
      </c>
      <c r="S485" s="200" t="str">
        <f t="shared" si="79"/>
        <v/>
      </c>
      <c r="T485" s="219" t="str">
        <f t="shared" si="73"/>
        <v>incomplet</v>
      </c>
      <c r="U485" s="200" t="str">
        <f t="shared" si="74"/>
        <v>effectif total non renseigné</v>
      </c>
      <c r="V485" s="200">
        <f t="shared" si="75"/>
        <v>0</v>
      </c>
      <c r="W485" s="253">
        <f t="shared" si="76"/>
        <v>0</v>
      </c>
      <c r="X485" s="200">
        <f t="shared" si="77"/>
        <v>0</v>
      </c>
      <c r="Y485" s="201"/>
      <c r="Z485" s="201"/>
      <c r="AA485" s="202"/>
      <c r="AB485" s="218" t="str">
        <f t="shared" si="80"/>
        <v>ok</v>
      </c>
      <c r="AC485" s="218">
        <f t="shared" si="78"/>
        <v>0</v>
      </c>
    </row>
    <row r="486" spans="1:29" ht="46.15" customHeight="1" x14ac:dyDescent="0.2">
      <c r="A486" s="9">
        <v>462</v>
      </c>
      <c r="B486" s="191"/>
      <c r="C486" s="192"/>
      <c r="D486" s="193"/>
      <c r="E486" s="193"/>
      <c r="F486" s="193"/>
      <c r="G486" s="194"/>
      <c r="H486" s="203"/>
      <c r="I486" s="195"/>
      <c r="J486" s="195"/>
      <c r="K486" s="196"/>
      <c r="L486" s="196"/>
      <c r="M486" s="197">
        <v>0</v>
      </c>
      <c r="N486" s="197">
        <v>0</v>
      </c>
      <c r="O486" s="198">
        <f t="shared" si="71"/>
        <v>0</v>
      </c>
      <c r="P486" s="199"/>
      <c r="Q486" s="199"/>
      <c r="R486" s="258">
        <f t="shared" si="72"/>
        <v>0</v>
      </c>
      <c r="S486" s="200" t="str">
        <f t="shared" si="79"/>
        <v/>
      </c>
      <c r="T486" s="219" t="str">
        <f t="shared" si="73"/>
        <v>incomplet</v>
      </c>
      <c r="U486" s="200" t="str">
        <f t="shared" si="74"/>
        <v>effectif total non renseigné</v>
      </c>
      <c r="V486" s="200">
        <f t="shared" si="75"/>
        <v>0</v>
      </c>
      <c r="W486" s="253">
        <f t="shared" si="76"/>
        <v>0</v>
      </c>
      <c r="X486" s="200">
        <f t="shared" si="77"/>
        <v>0</v>
      </c>
      <c r="Y486" s="201"/>
      <c r="Z486" s="201"/>
      <c r="AA486" s="202"/>
      <c r="AB486" s="218" t="str">
        <f t="shared" si="80"/>
        <v>ok</v>
      </c>
      <c r="AC486" s="218">
        <f t="shared" si="78"/>
        <v>0</v>
      </c>
    </row>
    <row r="487" spans="1:29" ht="46.15" customHeight="1" x14ac:dyDescent="0.2">
      <c r="A487" s="9">
        <v>463</v>
      </c>
      <c r="B487" s="191"/>
      <c r="C487" s="192"/>
      <c r="D487" s="193"/>
      <c r="E487" s="193"/>
      <c r="F487" s="193"/>
      <c r="G487" s="194"/>
      <c r="H487" s="203"/>
      <c r="I487" s="195"/>
      <c r="J487" s="195"/>
      <c r="K487" s="196"/>
      <c r="L487" s="196"/>
      <c r="M487" s="197">
        <v>0</v>
      </c>
      <c r="N487" s="197">
        <v>0</v>
      </c>
      <c r="O487" s="198">
        <f t="shared" si="71"/>
        <v>0</v>
      </c>
      <c r="P487" s="199"/>
      <c r="Q487" s="199"/>
      <c r="R487" s="258">
        <f t="shared" si="72"/>
        <v>0</v>
      </c>
      <c r="S487" s="200" t="str">
        <f t="shared" si="79"/>
        <v/>
      </c>
      <c r="T487" s="219" t="str">
        <f t="shared" si="73"/>
        <v>incomplet</v>
      </c>
      <c r="U487" s="200" t="str">
        <f t="shared" si="74"/>
        <v>effectif total non renseigné</v>
      </c>
      <c r="V487" s="200">
        <f t="shared" si="75"/>
        <v>0</v>
      </c>
      <c r="W487" s="253">
        <f t="shared" si="76"/>
        <v>0</v>
      </c>
      <c r="X487" s="200">
        <f t="shared" si="77"/>
        <v>0</v>
      </c>
      <c r="Y487" s="201"/>
      <c r="Z487" s="201"/>
      <c r="AA487" s="202"/>
      <c r="AB487" s="218" t="str">
        <f t="shared" si="80"/>
        <v>ok</v>
      </c>
      <c r="AC487" s="218">
        <f t="shared" si="78"/>
        <v>0</v>
      </c>
    </row>
    <row r="488" spans="1:29" ht="46.15" customHeight="1" x14ac:dyDescent="0.2">
      <c r="A488" s="9">
        <v>464</v>
      </c>
      <c r="B488" s="191"/>
      <c r="C488" s="192"/>
      <c r="D488" s="193"/>
      <c r="E488" s="193"/>
      <c r="F488" s="193"/>
      <c r="G488" s="194"/>
      <c r="H488" s="203"/>
      <c r="I488" s="195"/>
      <c r="J488" s="195"/>
      <c r="K488" s="196"/>
      <c r="L488" s="196"/>
      <c r="M488" s="197">
        <v>0</v>
      </c>
      <c r="N488" s="197">
        <v>0</v>
      </c>
      <c r="O488" s="198">
        <f t="shared" si="71"/>
        <v>0</v>
      </c>
      <c r="P488" s="199"/>
      <c r="Q488" s="199"/>
      <c r="R488" s="258">
        <f t="shared" si="72"/>
        <v>0</v>
      </c>
      <c r="S488" s="200" t="str">
        <f t="shared" si="79"/>
        <v/>
      </c>
      <c r="T488" s="219" t="str">
        <f t="shared" si="73"/>
        <v>incomplet</v>
      </c>
      <c r="U488" s="200" t="str">
        <f t="shared" si="74"/>
        <v>effectif total non renseigné</v>
      </c>
      <c r="V488" s="200">
        <f t="shared" si="75"/>
        <v>0</v>
      </c>
      <c r="W488" s="253">
        <f t="shared" si="76"/>
        <v>0</v>
      </c>
      <c r="X488" s="200">
        <f t="shared" si="77"/>
        <v>0</v>
      </c>
      <c r="Y488" s="201"/>
      <c r="Z488" s="201"/>
      <c r="AA488" s="202"/>
      <c r="AB488" s="218" t="str">
        <f t="shared" si="80"/>
        <v>ok</v>
      </c>
      <c r="AC488" s="218">
        <f t="shared" si="78"/>
        <v>0</v>
      </c>
    </row>
    <row r="489" spans="1:29" ht="46.15" customHeight="1" x14ac:dyDescent="0.2">
      <c r="A489" s="9">
        <v>465</v>
      </c>
      <c r="B489" s="191"/>
      <c r="C489" s="192"/>
      <c r="D489" s="193"/>
      <c r="E489" s="193"/>
      <c r="F489" s="193"/>
      <c r="G489" s="194"/>
      <c r="H489" s="203"/>
      <c r="I489" s="195"/>
      <c r="J489" s="195"/>
      <c r="K489" s="196"/>
      <c r="L489" s="196"/>
      <c r="M489" s="197">
        <v>0</v>
      </c>
      <c r="N489" s="197">
        <v>0</v>
      </c>
      <c r="O489" s="198">
        <f t="shared" si="71"/>
        <v>0</v>
      </c>
      <c r="P489" s="199"/>
      <c r="Q489" s="199"/>
      <c r="R489" s="258">
        <f t="shared" si="72"/>
        <v>0</v>
      </c>
      <c r="S489" s="200" t="str">
        <f t="shared" si="79"/>
        <v/>
      </c>
      <c r="T489" s="219" t="str">
        <f t="shared" si="73"/>
        <v>incomplet</v>
      </c>
      <c r="U489" s="200" t="str">
        <f t="shared" si="74"/>
        <v>effectif total non renseigné</v>
      </c>
      <c r="V489" s="200">
        <f t="shared" si="75"/>
        <v>0</v>
      </c>
      <c r="W489" s="253">
        <f t="shared" si="76"/>
        <v>0</v>
      </c>
      <c r="X489" s="200">
        <f t="shared" si="77"/>
        <v>0</v>
      </c>
      <c r="Y489" s="201"/>
      <c r="Z489" s="201"/>
      <c r="AA489" s="202"/>
      <c r="AB489" s="218" t="str">
        <f t="shared" si="80"/>
        <v>ok</v>
      </c>
      <c r="AC489" s="218">
        <f t="shared" si="78"/>
        <v>0</v>
      </c>
    </row>
    <row r="490" spans="1:29" ht="46.15" customHeight="1" x14ac:dyDescent="0.2">
      <c r="A490" s="9">
        <v>466</v>
      </c>
      <c r="B490" s="191"/>
      <c r="C490" s="192"/>
      <c r="D490" s="193"/>
      <c r="E490" s="193"/>
      <c r="F490" s="193"/>
      <c r="G490" s="194"/>
      <c r="H490" s="203"/>
      <c r="I490" s="195"/>
      <c r="J490" s="195"/>
      <c r="K490" s="196"/>
      <c r="L490" s="196"/>
      <c r="M490" s="197">
        <v>0</v>
      </c>
      <c r="N490" s="197">
        <v>0</v>
      </c>
      <c r="O490" s="198">
        <f t="shared" si="71"/>
        <v>0</v>
      </c>
      <c r="P490" s="199"/>
      <c r="Q490" s="199"/>
      <c r="R490" s="258">
        <f t="shared" si="72"/>
        <v>0</v>
      </c>
      <c r="S490" s="200" t="str">
        <f t="shared" si="79"/>
        <v/>
      </c>
      <c r="T490" s="219" t="str">
        <f t="shared" si="73"/>
        <v>incomplet</v>
      </c>
      <c r="U490" s="200" t="str">
        <f t="shared" si="74"/>
        <v>effectif total non renseigné</v>
      </c>
      <c r="V490" s="200">
        <f t="shared" si="75"/>
        <v>0</v>
      </c>
      <c r="W490" s="253">
        <f t="shared" si="76"/>
        <v>0</v>
      </c>
      <c r="X490" s="200">
        <f t="shared" si="77"/>
        <v>0</v>
      </c>
      <c r="Y490" s="201"/>
      <c r="Z490" s="201"/>
      <c r="AA490" s="202"/>
      <c r="AB490" s="218" t="str">
        <f t="shared" si="80"/>
        <v>ok</v>
      </c>
      <c r="AC490" s="218">
        <f t="shared" si="78"/>
        <v>0</v>
      </c>
    </row>
    <row r="491" spans="1:29" ht="46.15" customHeight="1" x14ac:dyDescent="0.2">
      <c r="A491" s="9">
        <v>467</v>
      </c>
      <c r="B491" s="191"/>
      <c r="C491" s="192"/>
      <c r="D491" s="193"/>
      <c r="E491" s="193"/>
      <c r="F491" s="193"/>
      <c r="G491" s="194"/>
      <c r="H491" s="203"/>
      <c r="I491" s="195"/>
      <c r="J491" s="195"/>
      <c r="K491" s="196"/>
      <c r="L491" s="196"/>
      <c r="M491" s="197">
        <v>0</v>
      </c>
      <c r="N491" s="197">
        <v>0</v>
      </c>
      <c r="O491" s="198">
        <f t="shared" si="71"/>
        <v>0</v>
      </c>
      <c r="P491" s="199"/>
      <c r="Q491" s="199"/>
      <c r="R491" s="258">
        <f t="shared" si="72"/>
        <v>0</v>
      </c>
      <c r="S491" s="200" t="str">
        <f t="shared" si="79"/>
        <v/>
      </c>
      <c r="T491" s="219" t="str">
        <f t="shared" si="73"/>
        <v>incomplet</v>
      </c>
      <c r="U491" s="200" t="str">
        <f t="shared" si="74"/>
        <v>effectif total non renseigné</v>
      </c>
      <c r="V491" s="200">
        <f t="shared" si="75"/>
        <v>0</v>
      </c>
      <c r="W491" s="253">
        <f t="shared" si="76"/>
        <v>0</v>
      </c>
      <c r="X491" s="200">
        <f t="shared" si="77"/>
        <v>0</v>
      </c>
      <c r="Y491" s="201"/>
      <c r="Z491" s="201"/>
      <c r="AA491" s="202"/>
      <c r="AB491" s="218" t="str">
        <f t="shared" si="80"/>
        <v>ok</v>
      </c>
      <c r="AC491" s="218">
        <f t="shared" si="78"/>
        <v>0</v>
      </c>
    </row>
    <row r="492" spans="1:29" ht="46.15" customHeight="1" x14ac:dyDescent="0.2">
      <c r="A492" s="9">
        <v>468</v>
      </c>
      <c r="B492" s="191"/>
      <c r="C492" s="192"/>
      <c r="D492" s="193"/>
      <c r="E492" s="193"/>
      <c r="F492" s="193"/>
      <c r="G492" s="194"/>
      <c r="H492" s="203"/>
      <c r="I492" s="195"/>
      <c r="J492" s="195"/>
      <c r="K492" s="196"/>
      <c r="L492" s="196"/>
      <c r="M492" s="197">
        <v>0</v>
      </c>
      <c r="N492" s="197">
        <v>0</v>
      </c>
      <c r="O492" s="198">
        <f t="shared" si="71"/>
        <v>0</v>
      </c>
      <c r="P492" s="199"/>
      <c r="Q492" s="199"/>
      <c r="R492" s="258">
        <f t="shared" si="72"/>
        <v>0</v>
      </c>
      <c r="S492" s="200" t="str">
        <f t="shared" si="79"/>
        <v/>
      </c>
      <c r="T492" s="219" t="str">
        <f t="shared" si="73"/>
        <v>incomplet</v>
      </c>
      <c r="U492" s="200" t="str">
        <f t="shared" si="74"/>
        <v>effectif total non renseigné</v>
      </c>
      <c r="V492" s="200">
        <f t="shared" si="75"/>
        <v>0</v>
      </c>
      <c r="W492" s="253">
        <f t="shared" si="76"/>
        <v>0</v>
      </c>
      <c r="X492" s="200">
        <f t="shared" si="77"/>
        <v>0</v>
      </c>
      <c r="Y492" s="201"/>
      <c r="Z492" s="201"/>
      <c r="AA492" s="202"/>
      <c r="AB492" s="218" t="str">
        <f t="shared" si="80"/>
        <v>ok</v>
      </c>
      <c r="AC492" s="218">
        <f t="shared" si="78"/>
        <v>0</v>
      </c>
    </row>
    <row r="493" spans="1:29" ht="46.15" customHeight="1" x14ac:dyDescent="0.2">
      <c r="A493" s="9">
        <v>469</v>
      </c>
      <c r="B493" s="191"/>
      <c r="C493" s="192"/>
      <c r="D493" s="193"/>
      <c r="E493" s="193"/>
      <c r="F493" s="193"/>
      <c r="G493" s="194"/>
      <c r="H493" s="203"/>
      <c r="I493" s="195"/>
      <c r="J493" s="195"/>
      <c r="K493" s="196"/>
      <c r="L493" s="196"/>
      <c r="M493" s="197">
        <v>0</v>
      </c>
      <c r="N493" s="197">
        <v>0</v>
      </c>
      <c r="O493" s="198">
        <f t="shared" si="71"/>
        <v>0</v>
      </c>
      <c r="P493" s="199"/>
      <c r="Q493" s="199"/>
      <c r="R493" s="258">
        <f t="shared" si="72"/>
        <v>0</v>
      </c>
      <c r="S493" s="200" t="str">
        <f t="shared" si="79"/>
        <v/>
      </c>
      <c r="T493" s="219" t="str">
        <f t="shared" si="73"/>
        <v>incomplet</v>
      </c>
      <c r="U493" s="200" t="str">
        <f t="shared" si="74"/>
        <v>effectif total non renseigné</v>
      </c>
      <c r="V493" s="200">
        <f t="shared" si="75"/>
        <v>0</v>
      </c>
      <c r="W493" s="253">
        <f t="shared" si="76"/>
        <v>0</v>
      </c>
      <c r="X493" s="200">
        <f t="shared" si="77"/>
        <v>0</v>
      </c>
      <c r="Y493" s="201"/>
      <c r="Z493" s="201"/>
      <c r="AA493" s="202"/>
      <c r="AB493" s="218" t="str">
        <f t="shared" si="80"/>
        <v>ok</v>
      </c>
      <c r="AC493" s="218">
        <f t="shared" si="78"/>
        <v>0</v>
      </c>
    </row>
    <row r="494" spans="1:29" ht="46.15" customHeight="1" x14ac:dyDescent="0.2">
      <c r="A494" s="9">
        <v>470</v>
      </c>
      <c r="B494" s="191"/>
      <c r="C494" s="192"/>
      <c r="D494" s="193"/>
      <c r="E494" s="193"/>
      <c r="F494" s="193"/>
      <c r="G494" s="194"/>
      <c r="H494" s="203"/>
      <c r="I494" s="195"/>
      <c r="J494" s="195"/>
      <c r="K494" s="196"/>
      <c r="L494" s="196"/>
      <c r="M494" s="197">
        <v>0</v>
      </c>
      <c r="N494" s="197">
        <v>0</v>
      </c>
      <c r="O494" s="198">
        <f t="shared" si="71"/>
        <v>0</v>
      </c>
      <c r="P494" s="199"/>
      <c r="Q494" s="199"/>
      <c r="R494" s="258">
        <f t="shared" si="72"/>
        <v>0</v>
      </c>
      <c r="S494" s="200" t="str">
        <f t="shared" si="79"/>
        <v/>
      </c>
      <c r="T494" s="219" t="str">
        <f t="shared" si="73"/>
        <v>incomplet</v>
      </c>
      <c r="U494" s="200" t="str">
        <f t="shared" si="74"/>
        <v>effectif total non renseigné</v>
      </c>
      <c r="V494" s="200">
        <f t="shared" si="75"/>
        <v>0</v>
      </c>
      <c r="W494" s="253">
        <f t="shared" si="76"/>
        <v>0</v>
      </c>
      <c r="X494" s="200">
        <f t="shared" si="77"/>
        <v>0</v>
      </c>
      <c r="Y494" s="201"/>
      <c r="Z494" s="201"/>
      <c r="AA494" s="202"/>
      <c r="AB494" s="218" t="str">
        <f t="shared" si="80"/>
        <v>ok</v>
      </c>
      <c r="AC494" s="218">
        <f t="shared" si="78"/>
        <v>0</v>
      </c>
    </row>
    <row r="495" spans="1:29" ht="46.15" customHeight="1" x14ac:dyDescent="0.2">
      <c r="A495" s="9">
        <v>471</v>
      </c>
      <c r="B495" s="191"/>
      <c r="C495" s="192"/>
      <c r="D495" s="193"/>
      <c r="E495" s="193"/>
      <c r="F495" s="193"/>
      <c r="G495" s="194"/>
      <c r="H495" s="203"/>
      <c r="I495" s="195"/>
      <c r="J495" s="195"/>
      <c r="K495" s="196"/>
      <c r="L495" s="196"/>
      <c r="M495" s="197">
        <v>0</v>
      </c>
      <c r="N495" s="197">
        <v>0</v>
      </c>
      <c r="O495" s="198">
        <f t="shared" si="71"/>
        <v>0</v>
      </c>
      <c r="P495" s="199"/>
      <c r="Q495" s="199"/>
      <c r="R495" s="258">
        <f t="shared" si="72"/>
        <v>0</v>
      </c>
      <c r="S495" s="200" t="str">
        <f t="shared" si="79"/>
        <v/>
      </c>
      <c r="T495" s="219" t="str">
        <f t="shared" si="73"/>
        <v>incomplet</v>
      </c>
      <c r="U495" s="200" t="str">
        <f t="shared" si="74"/>
        <v>effectif total non renseigné</v>
      </c>
      <c r="V495" s="200">
        <f t="shared" si="75"/>
        <v>0</v>
      </c>
      <c r="W495" s="253">
        <f t="shared" si="76"/>
        <v>0</v>
      </c>
      <c r="X495" s="200">
        <f t="shared" si="77"/>
        <v>0</v>
      </c>
      <c r="Y495" s="201"/>
      <c r="Z495" s="201"/>
      <c r="AA495" s="202"/>
      <c r="AB495" s="218" t="str">
        <f t="shared" si="80"/>
        <v>ok</v>
      </c>
      <c r="AC495" s="218">
        <f t="shared" si="78"/>
        <v>0</v>
      </c>
    </row>
    <row r="496" spans="1:29" ht="46.15" customHeight="1" x14ac:dyDescent="0.2">
      <c r="A496" s="9">
        <v>472</v>
      </c>
      <c r="B496" s="191"/>
      <c r="C496" s="192"/>
      <c r="D496" s="193"/>
      <c r="E496" s="193"/>
      <c r="F496" s="193"/>
      <c r="G496" s="194"/>
      <c r="H496" s="203"/>
      <c r="I496" s="195"/>
      <c r="J496" s="195"/>
      <c r="K496" s="196"/>
      <c r="L496" s="196"/>
      <c r="M496" s="197">
        <v>0</v>
      </c>
      <c r="N496" s="197">
        <v>0</v>
      </c>
      <c r="O496" s="198">
        <f t="shared" si="71"/>
        <v>0</v>
      </c>
      <c r="P496" s="199"/>
      <c r="Q496" s="199"/>
      <c r="R496" s="258">
        <f t="shared" si="72"/>
        <v>0</v>
      </c>
      <c r="S496" s="200" t="str">
        <f t="shared" si="79"/>
        <v/>
      </c>
      <c r="T496" s="219" t="str">
        <f t="shared" si="73"/>
        <v>incomplet</v>
      </c>
      <c r="U496" s="200" t="str">
        <f t="shared" si="74"/>
        <v>effectif total non renseigné</v>
      </c>
      <c r="V496" s="200">
        <f t="shared" si="75"/>
        <v>0</v>
      </c>
      <c r="W496" s="253">
        <f t="shared" si="76"/>
        <v>0</v>
      </c>
      <c r="X496" s="200">
        <f t="shared" si="77"/>
        <v>0</v>
      </c>
      <c r="Y496" s="201"/>
      <c r="Z496" s="201"/>
      <c r="AA496" s="202"/>
      <c r="AB496" s="218" t="str">
        <f t="shared" si="80"/>
        <v>ok</v>
      </c>
      <c r="AC496" s="218">
        <f t="shared" si="78"/>
        <v>0</v>
      </c>
    </row>
    <row r="497" spans="1:29" ht="46.15" customHeight="1" x14ac:dyDescent="0.2">
      <c r="A497" s="9">
        <v>473</v>
      </c>
      <c r="B497" s="191"/>
      <c r="C497" s="192"/>
      <c r="D497" s="193"/>
      <c r="E497" s="193"/>
      <c r="F497" s="193"/>
      <c r="G497" s="194"/>
      <c r="H497" s="203"/>
      <c r="I497" s="195"/>
      <c r="J497" s="195"/>
      <c r="K497" s="196"/>
      <c r="L497" s="196"/>
      <c r="M497" s="197">
        <v>0</v>
      </c>
      <c r="N497" s="197">
        <v>0</v>
      </c>
      <c r="O497" s="198">
        <f t="shared" si="71"/>
        <v>0</v>
      </c>
      <c r="P497" s="199"/>
      <c r="Q497" s="199"/>
      <c r="R497" s="258">
        <f t="shared" si="72"/>
        <v>0</v>
      </c>
      <c r="S497" s="200" t="str">
        <f t="shared" si="79"/>
        <v/>
      </c>
      <c r="T497" s="219" t="str">
        <f t="shared" si="73"/>
        <v>incomplet</v>
      </c>
      <c r="U497" s="200" t="str">
        <f t="shared" si="74"/>
        <v>effectif total non renseigné</v>
      </c>
      <c r="V497" s="200">
        <f t="shared" si="75"/>
        <v>0</v>
      </c>
      <c r="W497" s="253">
        <f t="shared" si="76"/>
        <v>0</v>
      </c>
      <c r="X497" s="200">
        <f t="shared" si="77"/>
        <v>0</v>
      </c>
      <c r="Y497" s="201"/>
      <c r="Z497" s="201"/>
      <c r="AA497" s="202"/>
      <c r="AB497" s="218" t="str">
        <f t="shared" si="80"/>
        <v>ok</v>
      </c>
      <c r="AC497" s="218">
        <f t="shared" si="78"/>
        <v>0</v>
      </c>
    </row>
    <row r="498" spans="1:29" ht="46.15" customHeight="1" x14ac:dyDescent="0.2">
      <c r="A498" s="9">
        <v>474</v>
      </c>
      <c r="B498" s="191"/>
      <c r="C498" s="192"/>
      <c r="D498" s="193"/>
      <c r="E498" s="193"/>
      <c r="F498" s="193"/>
      <c r="G498" s="194"/>
      <c r="H498" s="203"/>
      <c r="I498" s="195"/>
      <c r="J498" s="195"/>
      <c r="K498" s="196"/>
      <c r="L498" s="196"/>
      <c r="M498" s="197">
        <v>0</v>
      </c>
      <c r="N498" s="197">
        <v>0</v>
      </c>
      <c r="O498" s="198">
        <f t="shared" si="71"/>
        <v>0</v>
      </c>
      <c r="P498" s="199"/>
      <c r="Q498" s="199"/>
      <c r="R498" s="258">
        <f t="shared" si="72"/>
        <v>0</v>
      </c>
      <c r="S498" s="200" t="str">
        <f t="shared" si="79"/>
        <v/>
      </c>
      <c r="T498" s="219" t="str">
        <f t="shared" si="73"/>
        <v>incomplet</v>
      </c>
      <c r="U498" s="200" t="str">
        <f t="shared" si="74"/>
        <v>effectif total non renseigné</v>
      </c>
      <c r="V498" s="200">
        <f t="shared" si="75"/>
        <v>0</v>
      </c>
      <c r="W498" s="253">
        <f t="shared" si="76"/>
        <v>0</v>
      </c>
      <c r="X498" s="200">
        <f t="shared" si="77"/>
        <v>0</v>
      </c>
      <c r="Y498" s="201"/>
      <c r="Z498" s="201"/>
      <c r="AA498" s="202"/>
      <c r="AB498" s="218" t="str">
        <f t="shared" si="80"/>
        <v>ok</v>
      </c>
      <c r="AC498" s="218">
        <f t="shared" si="78"/>
        <v>0</v>
      </c>
    </row>
    <row r="499" spans="1:29" ht="46.15" customHeight="1" x14ac:dyDescent="0.2">
      <c r="A499" s="9">
        <v>475</v>
      </c>
      <c r="B499" s="191"/>
      <c r="C499" s="192"/>
      <c r="D499" s="193"/>
      <c r="E499" s="193"/>
      <c r="F499" s="193"/>
      <c r="G499" s="194"/>
      <c r="H499" s="203"/>
      <c r="I499" s="195"/>
      <c r="J499" s="195"/>
      <c r="K499" s="196"/>
      <c r="L499" s="196"/>
      <c r="M499" s="197">
        <v>0</v>
      </c>
      <c r="N499" s="197">
        <v>0</v>
      </c>
      <c r="O499" s="198">
        <f t="shared" si="71"/>
        <v>0</v>
      </c>
      <c r="P499" s="199"/>
      <c r="Q499" s="199"/>
      <c r="R499" s="258">
        <f t="shared" si="72"/>
        <v>0</v>
      </c>
      <c r="S499" s="200" t="str">
        <f t="shared" si="79"/>
        <v/>
      </c>
      <c r="T499" s="219" t="str">
        <f t="shared" si="73"/>
        <v>incomplet</v>
      </c>
      <c r="U499" s="200" t="str">
        <f t="shared" si="74"/>
        <v>effectif total non renseigné</v>
      </c>
      <c r="V499" s="200">
        <f t="shared" si="75"/>
        <v>0</v>
      </c>
      <c r="W499" s="253">
        <f t="shared" si="76"/>
        <v>0</v>
      </c>
      <c r="X499" s="200">
        <f t="shared" si="77"/>
        <v>0</v>
      </c>
      <c r="Y499" s="201"/>
      <c r="Z499" s="201"/>
      <c r="AA499" s="202"/>
      <c r="AB499" s="218" t="str">
        <f t="shared" si="80"/>
        <v>ok</v>
      </c>
      <c r="AC499" s="218">
        <f t="shared" si="78"/>
        <v>0</v>
      </c>
    </row>
    <row r="500" spans="1:29" ht="46.15" customHeight="1" x14ac:dyDescent="0.2">
      <c r="A500" s="9">
        <v>476</v>
      </c>
      <c r="B500" s="191"/>
      <c r="C500" s="192"/>
      <c r="D500" s="193"/>
      <c r="E500" s="193"/>
      <c r="F500" s="193"/>
      <c r="G500" s="194"/>
      <c r="H500" s="203"/>
      <c r="I500" s="195"/>
      <c r="J500" s="195"/>
      <c r="K500" s="196"/>
      <c r="L500" s="196"/>
      <c r="M500" s="197">
        <v>0</v>
      </c>
      <c r="N500" s="197">
        <v>0</v>
      </c>
      <c r="O500" s="198">
        <f t="shared" si="71"/>
        <v>0</v>
      </c>
      <c r="P500" s="199"/>
      <c r="Q500" s="199"/>
      <c r="R500" s="258">
        <f t="shared" si="72"/>
        <v>0</v>
      </c>
      <c r="S500" s="200" t="str">
        <f t="shared" si="79"/>
        <v/>
      </c>
      <c r="T500" s="219" t="str">
        <f t="shared" si="73"/>
        <v>incomplet</v>
      </c>
      <c r="U500" s="200" t="str">
        <f t="shared" si="74"/>
        <v>effectif total non renseigné</v>
      </c>
      <c r="V500" s="200">
        <f t="shared" si="75"/>
        <v>0</v>
      </c>
      <c r="W500" s="253">
        <f t="shared" si="76"/>
        <v>0</v>
      </c>
      <c r="X500" s="200">
        <f t="shared" si="77"/>
        <v>0</v>
      </c>
      <c r="Y500" s="201"/>
      <c r="Z500" s="201"/>
      <c r="AA500" s="202"/>
      <c r="AB500" s="218" t="str">
        <f t="shared" si="80"/>
        <v>ok</v>
      </c>
      <c r="AC500" s="218">
        <f t="shared" si="78"/>
        <v>0</v>
      </c>
    </row>
    <row r="501" spans="1:29" ht="46.15" customHeight="1" x14ac:dyDescent="0.2">
      <c r="A501" s="9">
        <v>477</v>
      </c>
      <c r="B501" s="191"/>
      <c r="C501" s="192"/>
      <c r="D501" s="193"/>
      <c r="E501" s="193"/>
      <c r="F501" s="193"/>
      <c r="G501" s="194"/>
      <c r="H501" s="203"/>
      <c r="I501" s="195"/>
      <c r="J501" s="195"/>
      <c r="K501" s="196"/>
      <c r="L501" s="196"/>
      <c r="M501" s="197">
        <v>0</v>
      </c>
      <c r="N501" s="197">
        <v>0</v>
      </c>
      <c r="O501" s="198">
        <f t="shared" si="71"/>
        <v>0</v>
      </c>
      <c r="P501" s="199"/>
      <c r="Q501" s="199"/>
      <c r="R501" s="258">
        <f t="shared" si="72"/>
        <v>0</v>
      </c>
      <c r="S501" s="200" t="str">
        <f t="shared" si="79"/>
        <v/>
      </c>
      <c r="T501" s="219" t="str">
        <f t="shared" si="73"/>
        <v>incomplet</v>
      </c>
      <c r="U501" s="200" t="str">
        <f t="shared" si="74"/>
        <v>effectif total non renseigné</v>
      </c>
      <c r="V501" s="200">
        <f t="shared" si="75"/>
        <v>0</v>
      </c>
      <c r="W501" s="253">
        <f t="shared" si="76"/>
        <v>0</v>
      </c>
      <c r="X501" s="200">
        <f t="shared" si="77"/>
        <v>0</v>
      </c>
      <c r="Y501" s="201"/>
      <c r="Z501" s="201"/>
      <c r="AA501" s="202"/>
      <c r="AB501" s="218" t="str">
        <f t="shared" si="80"/>
        <v>ok</v>
      </c>
      <c r="AC501" s="218">
        <f t="shared" si="78"/>
        <v>0</v>
      </c>
    </row>
    <row r="502" spans="1:29" ht="46.15" customHeight="1" x14ac:dyDescent="0.2">
      <c r="A502" s="9">
        <v>478</v>
      </c>
      <c r="B502" s="191"/>
      <c r="C502" s="192"/>
      <c r="D502" s="193"/>
      <c r="E502" s="193"/>
      <c r="F502" s="193"/>
      <c r="G502" s="194"/>
      <c r="H502" s="203"/>
      <c r="I502" s="195"/>
      <c r="J502" s="195"/>
      <c r="K502" s="196"/>
      <c r="L502" s="196"/>
      <c r="M502" s="197">
        <v>0</v>
      </c>
      <c r="N502" s="197">
        <v>0</v>
      </c>
      <c r="O502" s="198">
        <f t="shared" si="71"/>
        <v>0</v>
      </c>
      <c r="P502" s="199"/>
      <c r="Q502" s="199"/>
      <c r="R502" s="258">
        <f t="shared" si="72"/>
        <v>0</v>
      </c>
      <c r="S502" s="200" t="str">
        <f t="shared" si="79"/>
        <v/>
      </c>
      <c r="T502" s="219" t="str">
        <f t="shared" si="73"/>
        <v>incomplet</v>
      </c>
      <c r="U502" s="200" t="str">
        <f t="shared" si="74"/>
        <v>effectif total non renseigné</v>
      </c>
      <c r="V502" s="200">
        <f t="shared" si="75"/>
        <v>0</v>
      </c>
      <c r="W502" s="253">
        <f t="shared" si="76"/>
        <v>0</v>
      </c>
      <c r="X502" s="200">
        <f t="shared" si="77"/>
        <v>0</v>
      </c>
      <c r="Y502" s="201"/>
      <c r="Z502" s="201"/>
      <c r="AA502" s="202"/>
      <c r="AB502" s="218" t="str">
        <f t="shared" si="80"/>
        <v>ok</v>
      </c>
      <c r="AC502" s="218">
        <f t="shared" si="78"/>
        <v>0</v>
      </c>
    </row>
    <row r="503" spans="1:29" ht="46.15" customHeight="1" x14ac:dyDescent="0.2">
      <c r="A503" s="9">
        <v>479</v>
      </c>
      <c r="B503" s="191"/>
      <c r="C503" s="192"/>
      <c r="D503" s="193"/>
      <c r="E503" s="193"/>
      <c r="F503" s="193"/>
      <c r="G503" s="194"/>
      <c r="H503" s="203"/>
      <c r="I503" s="195"/>
      <c r="J503" s="195"/>
      <c r="K503" s="196"/>
      <c r="L503" s="196"/>
      <c r="M503" s="197">
        <v>0</v>
      </c>
      <c r="N503" s="197">
        <v>0</v>
      </c>
      <c r="O503" s="198">
        <f t="shared" si="71"/>
        <v>0</v>
      </c>
      <c r="P503" s="199"/>
      <c r="Q503" s="199"/>
      <c r="R503" s="258">
        <f t="shared" si="72"/>
        <v>0</v>
      </c>
      <c r="S503" s="200" t="str">
        <f t="shared" si="79"/>
        <v/>
      </c>
      <c r="T503" s="219" t="str">
        <f t="shared" si="73"/>
        <v>incomplet</v>
      </c>
      <c r="U503" s="200" t="str">
        <f t="shared" si="74"/>
        <v>effectif total non renseigné</v>
      </c>
      <c r="V503" s="200">
        <f t="shared" si="75"/>
        <v>0</v>
      </c>
      <c r="W503" s="253">
        <f t="shared" si="76"/>
        <v>0</v>
      </c>
      <c r="X503" s="200">
        <f t="shared" si="77"/>
        <v>0</v>
      </c>
      <c r="Y503" s="201"/>
      <c r="Z503" s="201"/>
      <c r="AA503" s="202"/>
      <c r="AB503" s="218" t="str">
        <f t="shared" si="80"/>
        <v>ok</v>
      </c>
      <c r="AC503" s="218">
        <f t="shared" si="78"/>
        <v>0</v>
      </c>
    </row>
    <row r="504" spans="1:29" ht="46.15" customHeight="1" x14ac:dyDescent="0.2">
      <c r="A504" s="9">
        <v>480</v>
      </c>
      <c r="B504" s="191"/>
      <c r="C504" s="192"/>
      <c r="D504" s="193"/>
      <c r="E504" s="193"/>
      <c r="F504" s="193"/>
      <c r="G504" s="194"/>
      <c r="H504" s="203"/>
      <c r="I504" s="195"/>
      <c r="J504" s="195"/>
      <c r="K504" s="196"/>
      <c r="L504" s="196"/>
      <c r="M504" s="197">
        <v>0</v>
      </c>
      <c r="N504" s="197">
        <v>0</v>
      </c>
      <c r="O504" s="198">
        <f t="shared" si="71"/>
        <v>0</v>
      </c>
      <c r="P504" s="199"/>
      <c r="Q504" s="199"/>
      <c r="R504" s="258">
        <f t="shared" si="72"/>
        <v>0</v>
      </c>
      <c r="S504" s="200" t="str">
        <f t="shared" si="79"/>
        <v/>
      </c>
      <c r="T504" s="219" t="str">
        <f t="shared" si="73"/>
        <v>incomplet</v>
      </c>
      <c r="U504" s="200" t="str">
        <f t="shared" si="74"/>
        <v>effectif total non renseigné</v>
      </c>
      <c r="V504" s="200">
        <f t="shared" si="75"/>
        <v>0</v>
      </c>
      <c r="W504" s="253">
        <f t="shared" si="76"/>
        <v>0</v>
      </c>
      <c r="X504" s="200">
        <f t="shared" si="77"/>
        <v>0</v>
      </c>
      <c r="Y504" s="201"/>
      <c r="Z504" s="201"/>
      <c r="AA504" s="202"/>
      <c r="AB504" s="218" t="str">
        <f t="shared" si="80"/>
        <v>ok</v>
      </c>
      <c r="AC504" s="218">
        <f t="shared" si="78"/>
        <v>0</v>
      </c>
    </row>
    <row r="505" spans="1:29" ht="46.15" customHeight="1" x14ac:dyDescent="0.2">
      <c r="A505" s="9">
        <v>481</v>
      </c>
      <c r="B505" s="191"/>
      <c r="C505" s="192"/>
      <c r="D505" s="193"/>
      <c r="E505" s="193"/>
      <c r="F505" s="193"/>
      <c r="G505" s="194"/>
      <c r="H505" s="203"/>
      <c r="I505" s="195"/>
      <c r="J505" s="195"/>
      <c r="K505" s="196"/>
      <c r="L505" s="196"/>
      <c r="M505" s="197">
        <v>0</v>
      </c>
      <c r="N505" s="197">
        <v>0</v>
      </c>
      <c r="O505" s="198">
        <f t="shared" si="71"/>
        <v>0</v>
      </c>
      <c r="P505" s="199"/>
      <c r="Q505" s="199"/>
      <c r="R505" s="258">
        <f t="shared" si="72"/>
        <v>0</v>
      </c>
      <c r="S505" s="200" t="str">
        <f t="shared" si="79"/>
        <v/>
      </c>
      <c r="T505" s="219" t="str">
        <f t="shared" si="73"/>
        <v>incomplet</v>
      </c>
      <c r="U505" s="200" t="str">
        <f t="shared" si="74"/>
        <v>effectif total non renseigné</v>
      </c>
      <c r="V505" s="200">
        <f t="shared" si="75"/>
        <v>0</v>
      </c>
      <c r="W505" s="253">
        <f t="shared" si="76"/>
        <v>0</v>
      </c>
      <c r="X505" s="200">
        <f t="shared" si="77"/>
        <v>0</v>
      </c>
      <c r="Y505" s="201"/>
      <c r="Z505" s="201"/>
      <c r="AA505" s="202"/>
      <c r="AB505" s="218" t="str">
        <f t="shared" si="80"/>
        <v>ok</v>
      </c>
      <c r="AC505" s="218">
        <f t="shared" si="78"/>
        <v>0</v>
      </c>
    </row>
    <row r="506" spans="1:29" ht="46.15" customHeight="1" x14ac:dyDescent="0.2">
      <c r="A506" s="9">
        <v>482</v>
      </c>
      <c r="B506" s="191"/>
      <c r="C506" s="192"/>
      <c r="D506" s="193"/>
      <c r="E506" s="193"/>
      <c r="F506" s="193"/>
      <c r="G506" s="194"/>
      <c r="H506" s="203"/>
      <c r="I506" s="195"/>
      <c r="J506" s="195"/>
      <c r="K506" s="196"/>
      <c r="L506" s="196"/>
      <c r="M506" s="197">
        <v>0</v>
      </c>
      <c r="N506" s="197">
        <v>0</v>
      </c>
      <c r="O506" s="198">
        <f t="shared" si="71"/>
        <v>0</v>
      </c>
      <c r="P506" s="199"/>
      <c r="Q506" s="199"/>
      <c r="R506" s="258">
        <f t="shared" si="72"/>
        <v>0</v>
      </c>
      <c r="S506" s="200" t="str">
        <f t="shared" si="79"/>
        <v/>
      </c>
      <c r="T506" s="219" t="str">
        <f t="shared" si="73"/>
        <v>incomplet</v>
      </c>
      <c r="U506" s="200" t="str">
        <f t="shared" si="74"/>
        <v>effectif total non renseigné</v>
      </c>
      <c r="V506" s="200">
        <f t="shared" si="75"/>
        <v>0</v>
      </c>
      <c r="W506" s="253">
        <f t="shared" si="76"/>
        <v>0</v>
      </c>
      <c r="X506" s="200">
        <f t="shared" si="77"/>
        <v>0</v>
      </c>
      <c r="Y506" s="201"/>
      <c r="Z506" s="201"/>
      <c r="AA506" s="202"/>
      <c r="AB506" s="218" t="str">
        <f t="shared" si="80"/>
        <v>ok</v>
      </c>
      <c r="AC506" s="218">
        <f t="shared" si="78"/>
        <v>0</v>
      </c>
    </row>
    <row r="507" spans="1:29" ht="46.15" customHeight="1" x14ac:dyDescent="0.2">
      <c r="A507" s="9">
        <v>483</v>
      </c>
      <c r="B507" s="191"/>
      <c r="C507" s="192"/>
      <c r="D507" s="193"/>
      <c r="E507" s="193"/>
      <c r="F507" s="193"/>
      <c r="G507" s="194"/>
      <c r="H507" s="203"/>
      <c r="I507" s="195"/>
      <c r="J507" s="195"/>
      <c r="K507" s="196"/>
      <c r="L507" s="196"/>
      <c r="M507" s="197">
        <v>0</v>
      </c>
      <c r="N507" s="197">
        <v>0</v>
      </c>
      <c r="O507" s="198">
        <f t="shared" si="71"/>
        <v>0</v>
      </c>
      <c r="P507" s="199"/>
      <c r="Q507" s="199"/>
      <c r="R507" s="258">
        <f t="shared" si="72"/>
        <v>0</v>
      </c>
      <c r="S507" s="200" t="str">
        <f t="shared" si="79"/>
        <v/>
      </c>
      <c r="T507" s="219" t="str">
        <f t="shared" si="73"/>
        <v>incomplet</v>
      </c>
      <c r="U507" s="200" t="str">
        <f t="shared" si="74"/>
        <v>effectif total non renseigné</v>
      </c>
      <c r="V507" s="200">
        <f t="shared" si="75"/>
        <v>0</v>
      </c>
      <c r="W507" s="253">
        <f t="shared" si="76"/>
        <v>0</v>
      </c>
      <c r="X507" s="200">
        <f t="shared" si="77"/>
        <v>0</v>
      </c>
      <c r="Y507" s="201"/>
      <c r="Z507" s="201"/>
      <c r="AA507" s="202"/>
      <c r="AB507" s="218" t="str">
        <f t="shared" si="80"/>
        <v>ok</v>
      </c>
      <c r="AC507" s="218">
        <f t="shared" si="78"/>
        <v>0</v>
      </c>
    </row>
    <row r="508" spans="1:29" ht="46.15" customHeight="1" x14ac:dyDescent="0.2">
      <c r="A508" s="9">
        <v>484</v>
      </c>
      <c r="B508" s="191"/>
      <c r="C508" s="192"/>
      <c r="D508" s="193"/>
      <c r="E508" s="193"/>
      <c r="F508" s="193"/>
      <c r="G508" s="194"/>
      <c r="H508" s="203"/>
      <c r="I508" s="195"/>
      <c r="J508" s="195"/>
      <c r="K508" s="196"/>
      <c r="L508" s="196"/>
      <c r="M508" s="197">
        <v>0</v>
      </c>
      <c r="N508" s="197">
        <v>0</v>
      </c>
      <c r="O508" s="198">
        <f t="shared" si="71"/>
        <v>0</v>
      </c>
      <c r="P508" s="199"/>
      <c r="Q508" s="199"/>
      <c r="R508" s="258">
        <f t="shared" si="72"/>
        <v>0</v>
      </c>
      <c r="S508" s="200" t="str">
        <f t="shared" si="79"/>
        <v/>
      </c>
      <c r="T508" s="219" t="str">
        <f t="shared" si="73"/>
        <v>incomplet</v>
      </c>
      <c r="U508" s="200" t="str">
        <f t="shared" si="74"/>
        <v>effectif total non renseigné</v>
      </c>
      <c r="V508" s="200">
        <f t="shared" si="75"/>
        <v>0</v>
      </c>
      <c r="W508" s="253">
        <f t="shared" si="76"/>
        <v>0</v>
      </c>
      <c r="X508" s="200">
        <f t="shared" si="77"/>
        <v>0</v>
      </c>
      <c r="Y508" s="201"/>
      <c r="Z508" s="201"/>
      <c r="AA508" s="202"/>
      <c r="AB508" s="218" t="str">
        <f t="shared" si="80"/>
        <v>ok</v>
      </c>
      <c r="AC508" s="218">
        <f t="shared" si="78"/>
        <v>0</v>
      </c>
    </row>
    <row r="509" spans="1:29" ht="46.15" customHeight="1" x14ac:dyDescent="0.2">
      <c r="A509" s="9">
        <v>485</v>
      </c>
      <c r="B509" s="191"/>
      <c r="C509" s="192"/>
      <c r="D509" s="193"/>
      <c r="E509" s="193"/>
      <c r="F509" s="193"/>
      <c r="G509" s="194"/>
      <c r="H509" s="203"/>
      <c r="I509" s="195"/>
      <c r="J509" s="195"/>
      <c r="K509" s="196"/>
      <c r="L509" s="196"/>
      <c r="M509" s="197">
        <v>0</v>
      </c>
      <c r="N509" s="197">
        <v>0</v>
      </c>
      <c r="O509" s="198">
        <f t="shared" si="71"/>
        <v>0</v>
      </c>
      <c r="P509" s="199"/>
      <c r="Q509" s="199"/>
      <c r="R509" s="258">
        <f t="shared" si="72"/>
        <v>0</v>
      </c>
      <c r="S509" s="200" t="str">
        <f t="shared" si="79"/>
        <v/>
      </c>
      <c r="T509" s="219" t="str">
        <f t="shared" si="73"/>
        <v>incomplet</v>
      </c>
      <c r="U509" s="200" t="str">
        <f t="shared" si="74"/>
        <v>effectif total non renseigné</v>
      </c>
      <c r="V509" s="200">
        <f t="shared" si="75"/>
        <v>0</v>
      </c>
      <c r="W509" s="253">
        <f t="shared" si="76"/>
        <v>0</v>
      </c>
      <c r="X509" s="200">
        <f t="shared" si="77"/>
        <v>0</v>
      </c>
      <c r="Y509" s="201"/>
      <c r="Z509" s="201"/>
      <c r="AA509" s="202"/>
      <c r="AB509" s="218" t="str">
        <f t="shared" si="80"/>
        <v>ok</v>
      </c>
      <c r="AC509" s="218">
        <f t="shared" si="78"/>
        <v>0</v>
      </c>
    </row>
    <row r="510" spans="1:29" ht="46.15" customHeight="1" x14ac:dyDescent="0.2">
      <c r="A510" s="9">
        <v>486</v>
      </c>
      <c r="B510" s="191"/>
      <c r="C510" s="192"/>
      <c r="D510" s="193"/>
      <c r="E510" s="193"/>
      <c r="F510" s="193"/>
      <c r="G510" s="194"/>
      <c r="H510" s="203"/>
      <c r="I510" s="195"/>
      <c r="J510" s="195"/>
      <c r="K510" s="196"/>
      <c r="L510" s="196"/>
      <c r="M510" s="197">
        <v>0</v>
      </c>
      <c r="N510" s="197">
        <v>0</v>
      </c>
      <c r="O510" s="198">
        <f t="shared" si="71"/>
        <v>0</v>
      </c>
      <c r="P510" s="199"/>
      <c r="Q510" s="199"/>
      <c r="R510" s="258">
        <f t="shared" si="72"/>
        <v>0</v>
      </c>
      <c r="S510" s="200" t="str">
        <f t="shared" si="79"/>
        <v/>
      </c>
      <c r="T510" s="219" t="str">
        <f t="shared" si="73"/>
        <v>incomplet</v>
      </c>
      <c r="U510" s="200" t="str">
        <f t="shared" si="74"/>
        <v>effectif total non renseigné</v>
      </c>
      <c r="V510" s="200">
        <f t="shared" si="75"/>
        <v>0</v>
      </c>
      <c r="W510" s="253">
        <f t="shared" si="76"/>
        <v>0</v>
      </c>
      <c r="X510" s="200">
        <f t="shared" si="77"/>
        <v>0</v>
      </c>
      <c r="Y510" s="201"/>
      <c r="Z510" s="201"/>
      <c r="AA510" s="202"/>
      <c r="AB510" s="218" t="str">
        <f t="shared" si="80"/>
        <v>ok</v>
      </c>
      <c r="AC510" s="218">
        <f t="shared" si="78"/>
        <v>0</v>
      </c>
    </row>
    <row r="511" spans="1:29" ht="46.15" customHeight="1" x14ac:dyDescent="0.2">
      <c r="A511" s="9">
        <v>487</v>
      </c>
      <c r="B511" s="191"/>
      <c r="C511" s="192"/>
      <c r="D511" s="193"/>
      <c r="E511" s="193"/>
      <c r="F511" s="193"/>
      <c r="G511" s="194"/>
      <c r="H511" s="203"/>
      <c r="I511" s="195"/>
      <c r="J511" s="195"/>
      <c r="K511" s="196"/>
      <c r="L511" s="196"/>
      <c r="M511" s="197">
        <v>0</v>
      </c>
      <c r="N511" s="197">
        <v>0</v>
      </c>
      <c r="O511" s="198">
        <f t="shared" si="71"/>
        <v>0</v>
      </c>
      <c r="P511" s="199"/>
      <c r="Q511" s="199"/>
      <c r="R511" s="258">
        <f t="shared" si="72"/>
        <v>0</v>
      </c>
      <c r="S511" s="200" t="str">
        <f t="shared" si="79"/>
        <v/>
      </c>
      <c r="T511" s="219" t="str">
        <f t="shared" si="73"/>
        <v>incomplet</v>
      </c>
      <c r="U511" s="200" t="str">
        <f t="shared" si="74"/>
        <v>effectif total non renseigné</v>
      </c>
      <c r="V511" s="200">
        <f t="shared" si="75"/>
        <v>0</v>
      </c>
      <c r="W511" s="253">
        <f t="shared" si="76"/>
        <v>0</v>
      </c>
      <c r="X511" s="200">
        <f t="shared" si="77"/>
        <v>0</v>
      </c>
      <c r="Y511" s="201"/>
      <c r="Z511" s="201"/>
      <c r="AA511" s="202"/>
      <c r="AB511" s="218" t="str">
        <f t="shared" si="80"/>
        <v>ok</v>
      </c>
      <c r="AC511" s="218">
        <f t="shared" si="78"/>
        <v>0</v>
      </c>
    </row>
    <row r="512" spans="1:29" ht="46.15" customHeight="1" x14ac:dyDescent="0.2">
      <c r="A512" s="9">
        <v>488</v>
      </c>
      <c r="B512" s="191"/>
      <c r="C512" s="192"/>
      <c r="D512" s="193"/>
      <c r="E512" s="193"/>
      <c r="F512" s="193"/>
      <c r="G512" s="194"/>
      <c r="H512" s="203"/>
      <c r="I512" s="195"/>
      <c r="J512" s="195"/>
      <c r="K512" s="196"/>
      <c r="L512" s="196"/>
      <c r="M512" s="197">
        <v>0</v>
      </c>
      <c r="N512" s="197">
        <v>0</v>
      </c>
      <c r="O512" s="198">
        <f t="shared" si="71"/>
        <v>0</v>
      </c>
      <c r="P512" s="199"/>
      <c r="Q512" s="199"/>
      <c r="R512" s="258">
        <f t="shared" si="72"/>
        <v>0</v>
      </c>
      <c r="S512" s="200" t="str">
        <f t="shared" si="79"/>
        <v/>
      </c>
      <c r="T512" s="219" t="str">
        <f t="shared" si="73"/>
        <v>incomplet</v>
      </c>
      <c r="U512" s="200" t="str">
        <f t="shared" si="74"/>
        <v>effectif total non renseigné</v>
      </c>
      <c r="V512" s="200">
        <f t="shared" si="75"/>
        <v>0</v>
      </c>
      <c r="W512" s="253">
        <f t="shared" si="76"/>
        <v>0</v>
      </c>
      <c r="X512" s="200">
        <f t="shared" si="77"/>
        <v>0</v>
      </c>
      <c r="Y512" s="201"/>
      <c r="Z512" s="201"/>
      <c r="AA512" s="202"/>
      <c r="AB512" s="218" t="str">
        <f t="shared" si="80"/>
        <v>ok</v>
      </c>
      <c r="AC512" s="218">
        <f t="shared" si="78"/>
        <v>0</v>
      </c>
    </row>
    <row r="513" spans="1:29" ht="46.15" customHeight="1" x14ac:dyDescent="0.2">
      <c r="A513" s="9">
        <v>489</v>
      </c>
      <c r="B513" s="191"/>
      <c r="C513" s="192"/>
      <c r="D513" s="193"/>
      <c r="E513" s="193"/>
      <c r="F513" s="193"/>
      <c r="G513" s="194"/>
      <c r="H513" s="203"/>
      <c r="I513" s="195"/>
      <c r="J513" s="195"/>
      <c r="K513" s="196"/>
      <c r="L513" s="196"/>
      <c r="M513" s="197">
        <v>0</v>
      </c>
      <c r="N513" s="197">
        <v>0</v>
      </c>
      <c r="O513" s="198">
        <f t="shared" si="71"/>
        <v>0</v>
      </c>
      <c r="P513" s="199"/>
      <c r="Q513" s="199"/>
      <c r="R513" s="258">
        <f t="shared" si="72"/>
        <v>0</v>
      </c>
      <c r="S513" s="200" t="str">
        <f t="shared" si="79"/>
        <v/>
      </c>
      <c r="T513" s="219" t="str">
        <f t="shared" si="73"/>
        <v>incomplet</v>
      </c>
      <c r="U513" s="200" t="str">
        <f t="shared" si="74"/>
        <v>effectif total non renseigné</v>
      </c>
      <c r="V513" s="200">
        <f t="shared" si="75"/>
        <v>0</v>
      </c>
      <c r="W513" s="253">
        <f t="shared" si="76"/>
        <v>0</v>
      </c>
      <c r="X513" s="200">
        <f t="shared" si="77"/>
        <v>0</v>
      </c>
      <c r="Y513" s="201"/>
      <c r="Z513" s="201"/>
      <c r="AA513" s="202"/>
      <c r="AB513" s="218" t="str">
        <f t="shared" si="80"/>
        <v>ok</v>
      </c>
      <c r="AC513" s="218">
        <f t="shared" si="78"/>
        <v>0</v>
      </c>
    </row>
    <row r="514" spans="1:29" ht="46.15" customHeight="1" x14ac:dyDescent="0.2">
      <c r="A514" s="9">
        <v>490</v>
      </c>
      <c r="B514" s="191"/>
      <c r="C514" s="192"/>
      <c r="D514" s="193"/>
      <c r="E514" s="193"/>
      <c r="F514" s="193"/>
      <c r="G514" s="194"/>
      <c r="H514" s="203"/>
      <c r="I514" s="195"/>
      <c r="J514" s="195"/>
      <c r="K514" s="196"/>
      <c r="L514" s="196"/>
      <c r="M514" s="197">
        <v>0</v>
      </c>
      <c r="N514" s="197">
        <v>0</v>
      </c>
      <c r="O514" s="198">
        <f t="shared" si="71"/>
        <v>0</v>
      </c>
      <c r="P514" s="199"/>
      <c r="Q514" s="199"/>
      <c r="R514" s="258">
        <f t="shared" si="72"/>
        <v>0</v>
      </c>
      <c r="S514" s="200" t="str">
        <f t="shared" si="79"/>
        <v/>
      </c>
      <c r="T514" s="219" t="str">
        <f t="shared" si="73"/>
        <v>incomplet</v>
      </c>
      <c r="U514" s="200" t="str">
        <f t="shared" si="74"/>
        <v>effectif total non renseigné</v>
      </c>
      <c r="V514" s="200">
        <f t="shared" si="75"/>
        <v>0</v>
      </c>
      <c r="W514" s="253">
        <f t="shared" si="76"/>
        <v>0</v>
      </c>
      <c r="X514" s="200">
        <f t="shared" si="77"/>
        <v>0</v>
      </c>
      <c r="Y514" s="201"/>
      <c r="Z514" s="201"/>
      <c r="AA514" s="202"/>
      <c r="AB514" s="218" t="str">
        <f t="shared" si="80"/>
        <v>ok</v>
      </c>
      <c r="AC514" s="218">
        <f t="shared" si="78"/>
        <v>0</v>
      </c>
    </row>
    <row r="515" spans="1:29" ht="46.15" customHeight="1" x14ac:dyDescent="0.2">
      <c r="A515" s="9">
        <v>491</v>
      </c>
      <c r="B515" s="191"/>
      <c r="C515" s="192"/>
      <c r="D515" s="193"/>
      <c r="E515" s="193"/>
      <c r="F515" s="193"/>
      <c r="G515" s="194"/>
      <c r="H515" s="203"/>
      <c r="I515" s="195"/>
      <c r="J515" s="195"/>
      <c r="K515" s="196"/>
      <c r="L515" s="196"/>
      <c r="M515" s="197">
        <v>0</v>
      </c>
      <c r="N515" s="197">
        <v>0</v>
      </c>
      <c r="O515" s="198">
        <f t="shared" si="71"/>
        <v>0</v>
      </c>
      <c r="P515" s="199"/>
      <c r="Q515" s="199"/>
      <c r="R515" s="258">
        <f t="shared" si="72"/>
        <v>0</v>
      </c>
      <c r="S515" s="200" t="str">
        <f t="shared" si="79"/>
        <v/>
      </c>
      <c r="T515" s="219" t="str">
        <f t="shared" si="73"/>
        <v>incomplet</v>
      </c>
      <c r="U515" s="200" t="str">
        <f t="shared" si="74"/>
        <v>effectif total non renseigné</v>
      </c>
      <c r="V515" s="200">
        <f t="shared" si="75"/>
        <v>0</v>
      </c>
      <c r="W515" s="253">
        <f t="shared" si="76"/>
        <v>0</v>
      </c>
      <c r="X515" s="200">
        <f t="shared" si="77"/>
        <v>0</v>
      </c>
      <c r="Y515" s="201"/>
      <c r="Z515" s="201"/>
      <c r="AA515" s="202"/>
      <c r="AB515" s="218" t="str">
        <f t="shared" si="80"/>
        <v>ok</v>
      </c>
      <c r="AC515" s="218">
        <f t="shared" si="78"/>
        <v>0</v>
      </c>
    </row>
    <row r="516" spans="1:29" ht="46.15" customHeight="1" x14ac:dyDescent="0.2">
      <c r="A516" s="9">
        <v>492</v>
      </c>
      <c r="B516" s="191"/>
      <c r="C516" s="192"/>
      <c r="D516" s="193"/>
      <c r="E516" s="193"/>
      <c r="F516" s="193"/>
      <c r="G516" s="194"/>
      <c r="H516" s="203"/>
      <c r="I516" s="195"/>
      <c r="J516" s="195"/>
      <c r="K516" s="196"/>
      <c r="L516" s="196"/>
      <c r="M516" s="197">
        <v>0</v>
      </c>
      <c r="N516" s="197">
        <v>0</v>
      </c>
      <c r="O516" s="198">
        <f t="shared" si="71"/>
        <v>0</v>
      </c>
      <c r="P516" s="199"/>
      <c r="Q516" s="199"/>
      <c r="R516" s="258">
        <f t="shared" si="72"/>
        <v>0</v>
      </c>
      <c r="S516" s="200" t="str">
        <f t="shared" si="79"/>
        <v/>
      </c>
      <c r="T516" s="219" t="str">
        <f t="shared" si="73"/>
        <v>incomplet</v>
      </c>
      <c r="U516" s="200" t="str">
        <f t="shared" si="74"/>
        <v>effectif total non renseigné</v>
      </c>
      <c r="V516" s="200">
        <f t="shared" si="75"/>
        <v>0</v>
      </c>
      <c r="W516" s="253">
        <f t="shared" si="76"/>
        <v>0</v>
      </c>
      <c r="X516" s="200">
        <f t="shared" si="77"/>
        <v>0</v>
      </c>
      <c r="Y516" s="201"/>
      <c r="Z516" s="201"/>
      <c r="AA516" s="202"/>
      <c r="AB516" s="218" t="str">
        <f t="shared" si="80"/>
        <v>ok</v>
      </c>
      <c r="AC516" s="218">
        <f t="shared" si="78"/>
        <v>0</v>
      </c>
    </row>
    <row r="517" spans="1:29" ht="46.15" customHeight="1" x14ac:dyDescent="0.2">
      <c r="A517" s="9">
        <v>493</v>
      </c>
      <c r="B517" s="191"/>
      <c r="C517" s="192"/>
      <c r="D517" s="193"/>
      <c r="E517" s="193"/>
      <c r="F517" s="193"/>
      <c r="G517" s="194"/>
      <c r="H517" s="203"/>
      <c r="I517" s="195"/>
      <c r="J517" s="195"/>
      <c r="K517" s="196"/>
      <c r="L517" s="196"/>
      <c r="M517" s="197">
        <v>0</v>
      </c>
      <c r="N517" s="197">
        <v>0</v>
      </c>
      <c r="O517" s="198">
        <f t="shared" si="71"/>
        <v>0</v>
      </c>
      <c r="P517" s="199"/>
      <c r="Q517" s="199"/>
      <c r="R517" s="258">
        <f t="shared" si="72"/>
        <v>0</v>
      </c>
      <c r="S517" s="200" t="str">
        <f t="shared" si="79"/>
        <v/>
      </c>
      <c r="T517" s="219" t="str">
        <f t="shared" si="73"/>
        <v>incomplet</v>
      </c>
      <c r="U517" s="200" t="str">
        <f t="shared" si="74"/>
        <v>effectif total non renseigné</v>
      </c>
      <c r="V517" s="200">
        <f t="shared" si="75"/>
        <v>0</v>
      </c>
      <c r="W517" s="253">
        <f t="shared" si="76"/>
        <v>0</v>
      </c>
      <c r="X517" s="200">
        <f t="shared" si="77"/>
        <v>0</v>
      </c>
      <c r="Y517" s="201"/>
      <c r="Z517" s="201"/>
      <c r="AA517" s="202"/>
      <c r="AB517" s="218" t="str">
        <f t="shared" si="80"/>
        <v>ok</v>
      </c>
      <c r="AC517" s="218">
        <f t="shared" si="78"/>
        <v>0</v>
      </c>
    </row>
    <row r="518" spans="1:29" ht="46.15" customHeight="1" x14ac:dyDescent="0.2">
      <c r="A518" s="9">
        <v>494</v>
      </c>
      <c r="B518" s="191"/>
      <c r="C518" s="192"/>
      <c r="D518" s="193"/>
      <c r="E518" s="193"/>
      <c r="F518" s="193"/>
      <c r="G518" s="194"/>
      <c r="H518" s="203"/>
      <c r="I518" s="195"/>
      <c r="J518" s="195"/>
      <c r="K518" s="196"/>
      <c r="L518" s="196"/>
      <c r="M518" s="197">
        <v>0</v>
      </c>
      <c r="N518" s="197">
        <v>0</v>
      </c>
      <c r="O518" s="198">
        <f t="shared" si="71"/>
        <v>0</v>
      </c>
      <c r="P518" s="199"/>
      <c r="Q518" s="199"/>
      <c r="R518" s="258">
        <f t="shared" si="72"/>
        <v>0</v>
      </c>
      <c r="S518" s="200" t="str">
        <f t="shared" si="79"/>
        <v/>
      </c>
      <c r="T518" s="219" t="str">
        <f t="shared" si="73"/>
        <v>incomplet</v>
      </c>
      <c r="U518" s="200" t="str">
        <f t="shared" si="74"/>
        <v>effectif total non renseigné</v>
      </c>
      <c r="V518" s="200">
        <f t="shared" si="75"/>
        <v>0</v>
      </c>
      <c r="W518" s="253">
        <f t="shared" si="76"/>
        <v>0</v>
      </c>
      <c r="X518" s="200">
        <f t="shared" si="77"/>
        <v>0</v>
      </c>
      <c r="Y518" s="201"/>
      <c r="Z518" s="201"/>
      <c r="AA518" s="202"/>
      <c r="AB518" s="218" t="str">
        <f t="shared" si="80"/>
        <v>ok</v>
      </c>
      <c r="AC518" s="218">
        <f t="shared" si="78"/>
        <v>0</v>
      </c>
    </row>
    <row r="519" spans="1:29" ht="46.15" customHeight="1" x14ac:dyDescent="0.2">
      <c r="A519" s="9">
        <v>495</v>
      </c>
      <c r="B519" s="191"/>
      <c r="C519" s="192"/>
      <c r="D519" s="193"/>
      <c r="E519" s="193"/>
      <c r="F519" s="193"/>
      <c r="G519" s="194"/>
      <c r="H519" s="203"/>
      <c r="I519" s="195"/>
      <c r="J519" s="195"/>
      <c r="K519" s="196"/>
      <c r="L519" s="196"/>
      <c r="M519" s="197">
        <v>0</v>
      </c>
      <c r="N519" s="197">
        <v>0</v>
      </c>
      <c r="O519" s="198">
        <f t="shared" si="71"/>
        <v>0</v>
      </c>
      <c r="P519" s="199"/>
      <c r="Q519" s="199"/>
      <c r="R519" s="258">
        <f t="shared" si="72"/>
        <v>0</v>
      </c>
      <c r="S519" s="200" t="str">
        <f t="shared" si="79"/>
        <v/>
      </c>
      <c r="T519" s="219" t="str">
        <f t="shared" si="73"/>
        <v>incomplet</v>
      </c>
      <c r="U519" s="200" t="str">
        <f t="shared" si="74"/>
        <v>effectif total non renseigné</v>
      </c>
      <c r="V519" s="200">
        <f t="shared" si="75"/>
        <v>0</v>
      </c>
      <c r="W519" s="253">
        <f t="shared" si="76"/>
        <v>0</v>
      </c>
      <c r="X519" s="200">
        <f t="shared" si="77"/>
        <v>0</v>
      </c>
      <c r="Y519" s="201"/>
      <c r="Z519" s="201"/>
      <c r="AA519" s="202"/>
      <c r="AB519" s="218" t="str">
        <f t="shared" si="80"/>
        <v>ok</v>
      </c>
      <c r="AC519" s="218">
        <f t="shared" si="78"/>
        <v>0</v>
      </c>
    </row>
    <row r="520" spans="1:29" ht="46.15" customHeight="1" x14ac:dyDescent="0.2">
      <c r="A520" s="9">
        <v>496</v>
      </c>
      <c r="B520" s="191"/>
      <c r="C520" s="192"/>
      <c r="D520" s="193"/>
      <c r="E520" s="193"/>
      <c r="F520" s="193"/>
      <c r="G520" s="194"/>
      <c r="H520" s="203"/>
      <c r="I520" s="195"/>
      <c r="J520" s="195"/>
      <c r="K520" s="196"/>
      <c r="L520" s="196"/>
      <c r="M520" s="197">
        <v>0</v>
      </c>
      <c r="N520" s="197">
        <v>0</v>
      </c>
      <c r="O520" s="198">
        <f t="shared" si="71"/>
        <v>0</v>
      </c>
      <c r="P520" s="199"/>
      <c r="Q520" s="199"/>
      <c r="R520" s="258">
        <f t="shared" si="72"/>
        <v>0</v>
      </c>
      <c r="S520" s="200" t="str">
        <f t="shared" si="79"/>
        <v/>
      </c>
      <c r="T520" s="219" t="str">
        <f t="shared" si="73"/>
        <v>incomplet</v>
      </c>
      <c r="U520" s="200" t="str">
        <f t="shared" si="74"/>
        <v>effectif total non renseigné</v>
      </c>
      <c r="V520" s="200">
        <f t="shared" si="75"/>
        <v>0</v>
      </c>
      <c r="W520" s="253">
        <f t="shared" si="76"/>
        <v>0</v>
      </c>
      <c r="X520" s="200">
        <f t="shared" si="77"/>
        <v>0</v>
      </c>
      <c r="Y520" s="201"/>
      <c r="Z520" s="201"/>
      <c r="AA520" s="202"/>
      <c r="AB520" s="218" t="str">
        <f t="shared" si="80"/>
        <v>ok</v>
      </c>
      <c r="AC520" s="218">
        <f t="shared" si="78"/>
        <v>0</v>
      </c>
    </row>
    <row r="521" spans="1:29" ht="46.15" customHeight="1" x14ac:dyDescent="0.2">
      <c r="A521" s="9">
        <v>497</v>
      </c>
      <c r="B521" s="191"/>
      <c r="C521" s="192"/>
      <c r="D521" s="193"/>
      <c r="E521" s="193"/>
      <c r="F521" s="193"/>
      <c r="G521" s="194"/>
      <c r="H521" s="203"/>
      <c r="I521" s="195"/>
      <c r="J521" s="195"/>
      <c r="K521" s="196"/>
      <c r="L521" s="196"/>
      <c r="M521" s="197">
        <v>0</v>
      </c>
      <c r="N521" s="197">
        <v>0</v>
      </c>
      <c r="O521" s="198">
        <f t="shared" si="71"/>
        <v>0</v>
      </c>
      <c r="P521" s="199"/>
      <c r="Q521" s="199"/>
      <c r="R521" s="258">
        <f t="shared" si="72"/>
        <v>0</v>
      </c>
      <c r="S521" s="200" t="str">
        <f t="shared" si="79"/>
        <v/>
      </c>
      <c r="T521" s="219" t="str">
        <f t="shared" si="73"/>
        <v>incomplet</v>
      </c>
      <c r="U521" s="200" t="str">
        <f t="shared" si="74"/>
        <v>effectif total non renseigné</v>
      </c>
      <c r="V521" s="200">
        <f t="shared" si="75"/>
        <v>0</v>
      </c>
      <c r="W521" s="253">
        <f t="shared" si="76"/>
        <v>0</v>
      </c>
      <c r="X521" s="200">
        <f t="shared" si="77"/>
        <v>0</v>
      </c>
      <c r="Y521" s="201"/>
      <c r="Z521" s="201"/>
      <c r="AA521" s="202"/>
      <c r="AB521" s="218" t="str">
        <f t="shared" si="80"/>
        <v>ok</v>
      </c>
      <c r="AC521" s="218">
        <f t="shared" si="78"/>
        <v>0</v>
      </c>
    </row>
    <row r="522" spans="1:29" ht="46.15" customHeight="1" x14ac:dyDescent="0.2">
      <c r="A522" s="9">
        <v>498</v>
      </c>
      <c r="B522" s="191"/>
      <c r="C522" s="192"/>
      <c r="D522" s="193"/>
      <c r="E522" s="193"/>
      <c r="F522" s="193"/>
      <c r="G522" s="194"/>
      <c r="H522" s="203"/>
      <c r="I522" s="195"/>
      <c r="J522" s="195"/>
      <c r="K522" s="196"/>
      <c r="L522" s="196"/>
      <c r="M522" s="197">
        <v>0</v>
      </c>
      <c r="N522" s="197">
        <v>0</v>
      </c>
      <c r="O522" s="198">
        <f t="shared" si="71"/>
        <v>0</v>
      </c>
      <c r="P522" s="199"/>
      <c r="Q522" s="199"/>
      <c r="R522" s="258">
        <f t="shared" si="72"/>
        <v>0</v>
      </c>
      <c r="S522" s="200" t="str">
        <f t="shared" si="79"/>
        <v/>
      </c>
      <c r="T522" s="219" t="str">
        <f t="shared" si="73"/>
        <v>incomplet</v>
      </c>
      <c r="U522" s="200" t="str">
        <f t="shared" si="74"/>
        <v>effectif total non renseigné</v>
      </c>
      <c r="V522" s="200">
        <f t="shared" si="75"/>
        <v>0</v>
      </c>
      <c r="W522" s="253">
        <f t="shared" si="76"/>
        <v>0</v>
      </c>
      <c r="X522" s="200">
        <f t="shared" si="77"/>
        <v>0</v>
      </c>
      <c r="Y522" s="201"/>
      <c r="Z522" s="201"/>
      <c r="AA522" s="202"/>
      <c r="AB522" s="218" t="str">
        <f t="shared" si="80"/>
        <v>ok</v>
      </c>
      <c r="AC522" s="218">
        <f t="shared" si="78"/>
        <v>0</v>
      </c>
    </row>
    <row r="523" spans="1:29" ht="46.15" customHeight="1" x14ac:dyDescent="0.2">
      <c r="A523" s="9">
        <v>499</v>
      </c>
      <c r="B523" s="191"/>
      <c r="C523" s="192"/>
      <c r="D523" s="193"/>
      <c r="E523" s="193"/>
      <c r="F523" s="193"/>
      <c r="G523" s="194"/>
      <c r="H523" s="203"/>
      <c r="I523" s="195"/>
      <c r="J523" s="195"/>
      <c r="K523" s="196"/>
      <c r="L523" s="196"/>
      <c r="M523" s="197">
        <v>0</v>
      </c>
      <c r="N523" s="197">
        <v>0</v>
      </c>
      <c r="O523" s="198">
        <f t="shared" si="71"/>
        <v>0</v>
      </c>
      <c r="P523" s="199"/>
      <c r="Q523" s="199"/>
      <c r="R523" s="258">
        <f t="shared" si="72"/>
        <v>0</v>
      </c>
      <c r="S523" s="200" t="str">
        <f t="shared" si="79"/>
        <v/>
      </c>
      <c r="T523" s="219" t="str">
        <f t="shared" si="73"/>
        <v>incomplet</v>
      </c>
      <c r="U523" s="200" t="str">
        <f t="shared" si="74"/>
        <v>effectif total non renseigné</v>
      </c>
      <c r="V523" s="200">
        <f t="shared" si="75"/>
        <v>0</v>
      </c>
      <c r="W523" s="253">
        <f t="shared" si="76"/>
        <v>0</v>
      </c>
      <c r="X523" s="200">
        <f t="shared" si="77"/>
        <v>0</v>
      </c>
      <c r="Y523" s="201"/>
      <c r="Z523" s="201"/>
      <c r="AA523" s="202"/>
      <c r="AB523" s="218" t="str">
        <f t="shared" si="80"/>
        <v>ok</v>
      </c>
      <c r="AC523" s="218">
        <f t="shared" si="78"/>
        <v>0</v>
      </c>
    </row>
    <row r="524" spans="1:29" ht="46.15" customHeight="1" x14ac:dyDescent="0.2">
      <c r="A524" s="9">
        <v>500</v>
      </c>
      <c r="B524" s="191"/>
      <c r="C524" s="192"/>
      <c r="D524" s="193"/>
      <c r="E524" s="193"/>
      <c r="F524" s="193"/>
      <c r="G524" s="194"/>
      <c r="H524" s="203"/>
      <c r="I524" s="195"/>
      <c r="J524" s="195"/>
      <c r="K524" s="196"/>
      <c r="L524" s="196"/>
      <c r="M524" s="197">
        <v>0</v>
      </c>
      <c r="N524" s="197">
        <v>0</v>
      </c>
      <c r="O524" s="198">
        <f t="shared" si="71"/>
        <v>0</v>
      </c>
      <c r="P524" s="199"/>
      <c r="Q524" s="199"/>
      <c r="R524" s="258">
        <f t="shared" si="72"/>
        <v>0</v>
      </c>
      <c r="S524" s="200" t="str">
        <f t="shared" si="79"/>
        <v/>
      </c>
      <c r="T524" s="219" t="str">
        <f t="shared" si="73"/>
        <v>incomplet</v>
      </c>
      <c r="U524" s="200" t="str">
        <f t="shared" si="74"/>
        <v>effectif total non renseigné</v>
      </c>
      <c r="V524" s="200">
        <f t="shared" si="75"/>
        <v>0</v>
      </c>
      <c r="W524" s="253">
        <f t="shared" si="76"/>
        <v>0</v>
      </c>
      <c r="X524" s="200">
        <f t="shared" si="77"/>
        <v>0</v>
      </c>
      <c r="Y524" s="201"/>
      <c r="Z524" s="201"/>
      <c r="AA524" s="202"/>
      <c r="AB524" s="218" t="str">
        <f t="shared" si="80"/>
        <v>ok</v>
      </c>
      <c r="AC524" s="218">
        <f t="shared" si="78"/>
        <v>0</v>
      </c>
    </row>
  </sheetData>
  <sheetProtection formatCells="0" formatRows="0" deleteRows="0" sort="0" autoFilter="0"/>
  <autoFilter ref="A23:AA524" xr:uid="{B51158E7-4259-438E-AA7A-D99273771C68}"/>
  <mergeCells count="43">
    <mergeCell ref="D3:Z3"/>
    <mergeCell ref="T11:V11"/>
    <mergeCell ref="AA23:AA24"/>
    <mergeCell ref="H17:I17"/>
    <mergeCell ref="H19:I19"/>
    <mergeCell ref="Z23:Z24"/>
    <mergeCell ref="Y23:Y24"/>
    <mergeCell ref="V23:V24"/>
    <mergeCell ref="X23:X24"/>
    <mergeCell ref="K21:M21"/>
    <mergeCell ref="G22:J22"/>
    <mergeCell ref="M23:O23"/>
    <mergeCell ref="G16:I16"/>
    <mergeCell ref="C8:D8"/>
    <mergeCell ref="P10:V10"/>
    <mergeCell ref="AC23:AC24"/>
    <mergeCell ref="AB23:AB24"/>
    <mergeCell ref="P23:P24"/>
    <mergeCell ref="P12:S12"/>
    <mergeCell ref="P13:S13"/>
    <mergeCell ref="U12:U13"/>
    <mergeCell ref="V12:V13"/>
    <mergeCell ref="U23:U24"/>
    <mergeCell ref="S23:S24"/>
    <mergeCell ref="T23:T24"/>
    <mergeCell ref="Q23:Q24"/>
    <mergeCell ref="T12:T13"/>
    <mergeCell ref="W23:W24"/>
    <mergeCell ref="R23:R24"/>
    <mergeCell ref="P11:S11"/>
    <mergeCell ref="L23:L24"/>
    <mergeCell ref="A23:A24"/>
    <mergeCell ref="B23:B24"/>
    <mergeCell ref="K23:K24"/>
    <mergeCell ref="C23:C24"/>
    <mergeCell ref="D23:D24"/>
    <mergeCell ref="H23:H24"/>
    <mergeCell ref="I23:I24"/>
    <mergeCell ref="J23:J24"/>
    <mergeCell ref="E23:E24"/>
    <mergeCell ref="F23:F24"/>
    <mergeCell ref="G23:G24"/>
    <mergeCell ref="E16:E17"/>
  </mergeCells>
  <phoneticPr fontId="54" type="noConversion"/>
  <conditionalFormatting sqref="AA40:AA524 AA25:AA34">
    <cfRule type="containsText" dxfId="26" priority="129" operator="containsText" text="Ok">
      <formula>NOT(ISERROR(SEARCH("Ok",AA25)))</formula>
    </cfRule>
    <cfRule type="containsText" dxfId="25" priority="130" operator="containsText" text="En attente ">
      <formula>NOT(ISERROR(SEARCH("En attente ",AA25)))</formula>
    </cfRule>
  </conditionalFormatting>
  <conditionalFormatting sqref="T25:T524">
    <cfRule type="cellIs" dxfId="24" priority="111" operator="equal">
      <formula>"VIDE"</formula>
    </cfRule>
    <cfRule type="cellIs" dxfId="23" priority="112" operator="equal">
      <formula>"Eligibilité NOK"</formula>
    </cfRule>
    <cfRule type="cellIs" dxfId="22" priority="113" operator="equal">
      <formula>"Eligibilité OK"</formula>
    </cfRule>
  </conditionalFormatting>
  <conditionalFormatting sqref="AA35">
    <cfRule type="containsText" dxfId="21" priority="106" operator="containsText" text="Ok">
      <formula>NOT(ISERROR(SEARCH("Ok",AA35)))</formula>
    </cfRule>
    <cfRule type="containsText" dxfId="20" priority="107" operator="containsText" text="En attente ">
      <formula>NOT(ISERROR(SEARCH("En attente ",AA35)))</formula>
    </cfRule>
  </conditionalFormatting>
  <conditionalFormatting sqref="AA36">
    <cfRule type="containsText" dxfId="19" priority="96" operator="containsText" text="Ok">
      <formula>NOT(ISERROR(SEARCH("Ok",AA36)))</formula>
    </cfRule>
    <cfRule type="containsText" dxfId="18" priority="97" operator="containsText" text="En attente ">
      <formula>NOT(ISERROR(SEARCH("En attente ",AA36)))</formula>
    </cfRule>
  </conditionalFormatting>
  <conditionalFormatting sqref="AA37">
    <cfRule type="containsText" dxfId="17" priority="86" operator="containsText" text="Ok">
      <formula>NOT(ISERROR(SEARCH("Ok",AA37)))</formula>
    </cfRule>
    <cfRule type="containsText" dxfId="16" priority="87" operator="containsText" text="En attente ">
      <formula>NOT(ISERROR(SEARCH("En attente ",AA37)))</formula>
    </cfRule>
  </conditionalFormatting>
  <conditionalFormatting sqref="AA38">
    <cfRule type="containsText" dxfId="15" priority="76" operator="containsText" text="Ok">
      <formula>NOT(ISERROR(SEARCH("Ok",AA38)))</formula>
    </cfRule>
    <cfRule type="containsText" dxfId="14" priority="77" operator="containsText" text="En attente ">
      <formula>NOT(ISERROR(SEARCH("En attente ",AA38)))</formula>
    </cfRule>
  </conditionalFormatting>
  <conditionalFormatting sqref="AA39">
    <cfRule type="containsText" dxfId="13" priority="66" operator="containsText" text="Ok">
      <formula>NOT(ISERROR(SEARCH("Ok",AA39)))</formula>
    </cfRule>
    <cfRule type="containsText" dxfId="12" priority="67" operator="containsText" text="En attente ">
      <formula>NOT(ISERROR(SEARCH("En attente ",AA39)))</formula>
    </cfRule>
  </conditionalFormatting>
  <conditionalFormatting sqref="J26:J524 AC25:AC524">
    <cfRule type="cellIs" dxfId="11" priority="35" operator="greaterThan">
      <formula>$H$15</formula>
    </cfRule>
  </conditionalFormatting>
  <conditionalFormatting sqref="P21:R21">
    <cfRule type="cellIs" priority="43" operator="lessThan">
      <formula>6000</formula>
    </cfRule>
    <cfRule type="cellIs" dxfId="10" priority="48" operator="greaterThan">
      <formula>6000</formula>
    </cfRule>
  </conditionalFormatting>
  <conditionalFormatting sqref="I26:I524">
    <cfRule type="cellIs" dxfId="9" priority="24" operator="greaterThan">
      <formula>$H$13</formula>
    </cfRule>
    <cfRule type="cellIs" dxfId="8" priority="37" operator="lessThan">
      <formula>$D$16</formula>
    </cfRule>
    <cfRule type="cellIs" dxfId="7" priority="38" operator="lessThan">
      <formula>$H$14</formula>
    </cfRule>
  </conditionalFormatting>
  <conditionalFormatting sqref="S25:S524">
    <cfRule type="cellIs" dxfId="6" priority="27" operator="greaterThan">
      <formula>100</formula>
    </cfRule>
  </conditionalFormatting>
  <conditionalFormatting sqref="U25:X524">
    <cfRule type="cellIs" dxfId="5" priority="18" operator="equal">
      <formula>"effectif total non renseigné"</formula>
    </cfRule>
  </conditionalFormatting>
  <conditionalFormatting sqref="T11">
    <cfRule type="containsText" dxfId="4" priority="3" operator="containsText" text="NON">
      <formula>NOT(ISERROR(SEARCH("NON",T11)))</formula>
    </cfRule>
    <cfRule type="containsText" dxfId="3" priority="4" operator="containsText" text="OUI">
      <formula>NOT(ISERROR(SEARCH("OUI",T11)))</formula>
    </cfRule>
  </conditionalFormatting>
  <dataValidations count="3">
    <dataValidation type="list" allowBlank="1" showInputMessage="1" showErrorMessage="1" sqref="D15" xr:uid="{EBF2E6CB-1000-4482-86E6-49849AE36405}">
      <mc:AlternateContent xmlns:x12ac="http://schemas.microsoft.com/office/spreadsheetml/2011/1/ac" xmlns:mc="http://schemas.openxmlformats.org/markup-compatibility/2006">
        <mc:Choice Requires="x12ac">
          <x12ac:list>Activité partielle droit commun (APDC),Activité partielle Longue Durée (APLD),"difficulté économique : art. L 1233-3 du code du travail (cf. 1°, 2°, 3°, hors 4°)",Mutations et/ou reprise de l'activité</x12ac:list>
        </mc:Choice>
        <mc:Fallback>
          <formula1>"Activité partielle droit commun (APDC),Activité partielle Longue Durée (APLD),difficulté économique : art. L 1233-3 du code du travail (cf. 1°, 2°, 3°, hors 4°),Mutations et/ou reprise de l'activité"</formula1>
        </mc:Fallback>
      </mc:AlternateContent>
    </dataValidation>
    <dataValidation type="list" allowBlank="1" showInputMessage="1" showErrorMessage="1" sqref="Q25:Q524" xr:uid="{D22A5777-AE42-4660-A1B5-56D0614C29C8}">
      <formula1>"Oui,Non"</formula1>
    </dataValidation>
    <dataValidation type="list" allowBlank="1" showInputMessage="1" showErrorMessage="1" sqref="D18" xr:uid="{DE94318B-4F6D-4594-AA25-608D5FB8A271}">
      <formula1>"Ecologique,Numérique,Energétique"</formula1>
    </dataValidation>
  </dataValidations>
  <printOptions horizontalCentered="1"/>
  <pageMargins left="0.25" right="0.25" top="0.75" bottom="0.75" header="0.3" footer="0.3"/>
  <pageSetup paperSize="9" scale="26" fitToHeight="0" orientation="landscape" r:id="rId1"/>
  <headerFooter alignWithMargins="0">
    <oddFooter>&amp;LFNE Formation - dispositif d'urgence Covid-19 : Plan de formation 2020&amp;C&amp;D&amp;R&amp;P/&amp;N</oddFooter>
  </headerFooter>
  <ignoredErrors>
    <ignoredError sqref="F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sizeWithCells="1">
                  <from>
                    <xdr:col>20</xdr:col>
                    <xdr:colOff>85725</xdr:colOff>
                    <xdr:row>11</xdr:row>
                    <xdr:rowOff>66675</xdr:rowOff>
                  </from>
                  <to>
                    <xdr:col>20</xdr:col>
                    <xdr:colOff>2505075</xdr:colOff>
                    <xdr:row>12</xdr:row>
                    <xdr:rowOff>142875</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sizeWithCells="1">
                  <from>
                    <xdr:col>19</xdr:col>
                    <xdr:colOff>57150</xdr:colOff>
                    <xdr:row>11</xdr:row>
                    <xdr:rowOff>95250</xdr:rowOff>
                  </from>
                  <to>
                    <xdr:col>19</xdr:col>
                    <xdr:colOff>1162050</xdr:colOff>
                    <xdr:row>12</xdr:row>
                    <xdr:rowOff>133350</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4</xdr:col>
                    <xdr:colOff>114300</xdr:colOff>
                    <xdr:row>24</xdr:row>
                    <xdr:rowOff>19050</xdr:rowOff>
                  </from>
                  <to>
                    <xdr:col>4</xdr:col>
                    <xdr:colOff>1352550</xdr:colOff>
                    <xdr:row>24</xdr:row>
                    <xdr:rowOff>314325</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4</xdr:col>
                    <xdr:colOff>114300</xdr:colOff>
                    <xdr:row>24</xdr:row>
                    <xdr:rowOff>247650</xdr:rowOff>
                  </from>
                  <to>
                    <xdr:col>4</xdr:col>
                    <xdr:colOff>1428750</xdr:colOff>
                    <xdr:row>24</xdr:row>
                    <xdr:rowOff>561975</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from>
                    <xdr:col>4</xdr:col>
                    <xdr:colOff>1704975</xdr:colOff>
                    <xdr:row>24</xdr:row>
                    <xdr:rowOff>28575</xdr:rowOff>
                  </from>
                  <to>
                    <xdr:col>4</xdr:col>
                    <xdr:colOff>2571750</xdr:colOff>
                    <xdr:row>24</xdr:row>
                    <xdr:rowOff>314325</xdr:rowOff>
                  </to>
                </anchor>
              </controlPr>
            </control>
          </mc:Choice>
        </mc:AlternateContent>
        <mc:AlternateContent xmlns:mc="http://schemas.openxmlformats.org/markup-compatibility/2006">
          <mc:Choice Requires="x14">
            <control shapeId="2071" r:id="rId9" name="Check Box 23">
              <controlPr defaultSize="0" autoFill="0" autoLine="0" autoPict="0">
                <anchor moveWithCells="1">
                  <from>
                    <xdr:col>4</xdr:col>
                    <xdr:colOff>1695450</xdr:colOff>
                    <xdr:row>24</xdr:row>
                    <xdr:rowOff>247650</xdr:rowOff>
                  </from>
                  <to>
                    <xdr:col>4</xdr:col>
                    <xdr:colOff>2495550</xdr:colOff>
                    <xdr:row>24</xdr:row>
                    <xdr:rowOff>561975</xdr:rowOff>
                  </to>
                </anchor>
              </controlPr>
            </control>
          </mc:Choice>
        </mc:AlternateContent>
        <mc:AlternateContent xmlns:mc="http://schemas.openxmlformats.org/markup-compatibility/2006">
          <mc:Choice Requires="x14">
            <control shapeId="2143" r:id="rId10" name="Check Box 95">
              <controlPr defaultSize="0" autoFill="0" autoLine="0" autoPict="0">
                <anchor moveWithCells="1">
                  <from>
                    <xdr:col>4</xdr:col>
                    <xdr:colOff>114300</xdr:colOff>
                    <xdr:row>26</xdr:row>
                    <xdr:rowOff>19050</xdr:rowOff>
                  </from>
                  <to>
                    <xdr:col>4</xdr:col>
                    <xdr:colOff>1352550</xdr:colOff>
                    <xdr:row>26</xdr:row>
                    <xdr:rowOff>323850</xdr:rowOff>
                  </to>
                </anchor>
              </controlPr>
            </control>
          </mc:Choice>
        </mc:AlternateContent>
        <mc:AlternateContent xmlns:mc="http://schemas.openxmlformats.org/markup-compatibility/2006">
          <mc:Choice Requires="x14">
            <control shapeId="2144" r:id="rId11" name="Check Box 96">
              <controlPr defaultSize="0" autoFill="0" autoLine="0" autoPict="0">
                <anchor moveWithCells="1">
                  <from>
                    <xdr:col>4</xdr:col>
                    <xdr:colOff>114300</xdr:colOff>
                    <xdr:row>26</xdr:row>
                    <xdr:rowOff>247650</xdr:rowOff>
                  </from>
                  <to>
                    <xdr:col>4</xdr:col>
                    <xdr:colOff>1428750</xdr:colOff>
                    <xdr:row>26</xdr:row>
                    <xdr:rowOff>561975</xdr:rowOff>
                  </to>
                </anchor>
              </controlPr>
            </control>
          </mc:Choice>
        </mc:AlternateContent>
        <mc:AlternateContent xmlns:mc="http://schemas.openxmlformats.org/markup-compatibility/2006">
          <mc:Choice Requires="x14">
            <control shapeId="2145" r:id="rId12" name="Check Box 97">
              <controlPr defaultSize="0" autoFill="0" autoLine="0" autoPict="0">
                <anchor moveWithCells="1">
                  <from>
                    <xdr:col>4</xdr:col>
                    <xdr:colOff>1704975</xdr:colOff>
                    <xdr:row>26</xdr:row>
                    <xdr:rowOff>28575</xdr:rowOff>
                  </from>
                  <to>
                    <xdr:col>4</xdr:col>
                    <xdr:colOff>2571750</xdr:colOff>
                    <xdr:row>26</xdr:row>
                    <xdr:rowOff>323850</xdr:rowOff>
                  </to>
                </anchor>
              </controlPr>
            </control>
          </mc:Choice>
        </mc:AlternateContent>
        <mc:AlternateContent xmlns:mc="http://schemas.openxmlformats.org/markup-compatibility/2006">
          <mc:Choice Requires="x14">
            <control shapeId="2146" r:id="rId13" name="Check Box 98">
              <controlPr defaultSize="0" autoFill="0" autoLine="0" autoPict="0">
                <anchor moveWithCells="1">
                  <from>
                    <xdr:col>4</xdr:col>
                    <xdr:colOff>1695450</xdr:colOff>
                    <xdr:row>26</xdr:row>
                    <xdr:rowOff>247650</xdr:rowOff>
                  </from>
                  <to>
                    <xdr:col>4</xdr:col>
                    <xdr:colOff>2495550</xdr:colOff>
                    <xdr:row>26</xdr:row>
                    <xdr:rowOff>561975</xdr:rowOff>
                  </to>
                </anchor>
              </controlPr>
            </control>
          </mc:Choice>
        </mc:AlternateContent>
        <mc:AlternateContent xmlns:mc="http://schemas.openxmlformats.org/markup-compatibility/2006">
          <mc:Choice Requires="x14">
            <control shapeId="2147" r:id="rId14" name="Check Box 99">
              <controlPr defaultSize="0" autoFill="0" autoLine="0" autoPict="0">
                <anchor moveWithCells="1">
                  <from>
                    <xdr:col>4</xdr:col>
                    <xdr:colOff>114300</xdr:colOff>
                    <xdr:row>25</xdr:row>
                    <xdr:rowOff>19050</xdr:rowOff>
                  </from>
                  <to>
                    <xdr:col>4</xdr:col>
                    <xdr:colOff>1352550</xdr:colOff>
                    <xdr:row>25</xdr:row>
                    <xdr:rowOff>323850</xdr:rowOff>
                  </to>
                </anchor>
              </controlPr>
            </control>
          </mc:Choice>
        </mc:AlternateContent>
        <mc:AlternateContent xmlns:mc="http://schemas.openxmlformats.org/markup-compatibility/2006">
          <mc:Choice Requires="x14">
            <control shapeId="2148" r:id="rId15" name="Check Box 100">
              <controlPr defaultSize="0" autoFill="0" autoLine="0" autoPict="0">
                <anchor moveWithCells="1">
                  <from>
                    <xdr:col>4</xdr:col>
                    <xdr:colOff>114300</xdr:colOff>
                    <xdr:row>25</xdr:row>
                    <xdr:rowOff>247650</xdr:rowOff>
                  </from>
                  <to>
                    <xdr:col>4</xdr:col>
                    <xdr:colOff>1428750</xdr:colOff>
                    <xdr:row>25</xdr:row>
                    <xdr:rowOff>561975</xdr:rowOff>
                  </to>
                </anchor>
              </controlPr>
            </control>
          </mc:Choice>
        </mc:AlternateContent>
        <mc:AlternateContent xmlns:mc="http://schemas.openxmlformats.org/markup-compatibility/2006">
          <mc:Choice Requires="x14">
            <control shapeId="2149" r:id="rId16" name="Check Box 101">
              <controlPr defaultSize="0" autoFill="0" autoLine="0" autoPict="0">
                <anchor moveWithCells="1">
                  <from>
                    <xdr:col>4</xdr:col>
                    <xdr:colOff>1704975</xdr:colOff>
                    <xdr:row>25</xdr:row>
                    <xdr:rowOff>28575</xdr:rowOff>
                  </from>
                  <to>
                    <xdr:col>4</xdr:col>
                    <xdr:colOff>2571750</xdr:colOff>
                    <xdr:row>25</xdr:row>
                    <xdr:rowOff>323850</xdr:rowOff>
                  </to>
                </anchor>
              </controlPr>
            </control>
          </mc:Choice>
        </mc:AlternateContent>
        <mc:AlternateContent xmlns:mc="http://schemas.openxmlformats.org/markup-compatibility/2006">
          <mc:Choice Requires="x14">
            <control shapeId="2150" r:id="rId17" name="Check Box 102">
              <controlPr defaultSize="0" autoFill="0" autoLine="0" autoPict="0">
                <anchor moveWithCells="1">
                  <from>
                    <xdr:col>4</xdr:col>
                    <xdr:colOff>1695450</xdr:colOff>
                    <xdr:row>25</xdr:row>
                    <xdr:rowOff>247650</xdr:rowOff>
                  </from>
                  <to>
                    <xdr:col>4</xdr:col>
                    <xdr:colOff>2495550</xdr:colOff>
                    <xdr:row>25</xdr:row>
                    <xdr:rowOff>561975</xdr:rowOff>
                  </to>
                </anchor>
              </controlPr>
            </control>
          </mc:Choice>
        </mc:AlternateContent>
        <mc:AlternateContent xmlns:mc="http://schemas.openxmlformats.org/markup-compatibility/2006">
          <mc:Choice Requires="x14">
            <control shapeId="2151" r:id="rId18" name="Check Box 103">
              <controlPr defaultSize="0" autoFill="0" autoLine="0" autoPict="0">
                <anchor moveWithCells="1">
                  <from>
                    <xdr:col>4</xdr:col>
                    <xdr:colOff>114300</xdr:colOff>
                    <xdr:row>27</xdr:row>
                    <xdr:rowOff>19050</xdr:rowOff>
                  </from>
                  <to>
                    <xdr:col>4</xdr:col>
                    <xdr:colOff>1352550</xdr:colOff>
                    <xdr:row>27</xdr:row>
                    <xdr:rowOff>323850</xdr:rowOff>
                  </to>
                </anchor>
              </controlPr>
            </control>
          </mc:Choice>
        </mc:AlternateContent>
        <mc:AlternateContent xmlns:mc="http://schemas.openxmlformats.org/markup-compatibility/2006">
          <mc:Choice Requires="x14">
            <control shapeId="2152" r:id="rId19" name="Check Box 104">
              <controlPr defaultSize="0" autoFill="0" autoLine="0" autoPict="0">
                <anchor moveWithCells="1">
                  <from>
                    <xdr:col>4</xdr:col>
                    <xdr:colOff>114300</xdr:colOff>
                    <xdr:row>27</xdr:row>
                    <xdr:rowOff>247650</xdr:rowOff>
                  </from>
                  <to>
                    <xdr:col>4</xdr:col>
                    <xdr:colOff>1428750</xdr:colOff>
                    <xdr:row>27</xdr:row>
                    <xdr:rowOff>561975</xdr:rowOff>
                  </to>
                </anchor>
              </controlPr>
            </control>
          </mc:Choice>
        </mc:AlternateContent>
        <mc:AlternateContent xmlns:mc="http://schemas.openxmlformats.org/markup-compatibility/2006">
          <mc:Choice Requires="x14">
            <control shapeId="2153" r:id="rId20" name="Check Box 105">
              <controlPr defaultSize="0" autoFill="0" autoLine="0" autoPict="0">
                <anchor moveWithCells="1">
                  <from>
                    <xdr:col>4</xdr:col>
                    <xdr:colOff>1704975</xdr:colOff>
                    <xdr:row>27</xdr:row>
                    <xdr:rowOff>28575</xdr:rowOff>
                  </from>
                  <to>
                    <xdr:col>4</xdr:col>
                    <xdr:colOff>2571750</xdr:colOff>
                    <xdr:row>27</xdr:row>
                    <xdr:rowOff>323850</xdr:rowOff>
                  </to>
                </anchor>
              </controlPr>
            </control>
          </mc:Choice>
        </mc:AlternateContent>
        <mc:AlternateContent xmlns:mc="http://schemas.openxmlformats.org/markup-compatibility/2006">
          <mc:Choice Requires="x14">
            <control shapeId="2154" r:id="rId21" name="Check Box 106">
              <controlPr defaultSize="0" autoFill="0" autoLine="0" autoPict="0">
                <anchor moveWithCells="1">
                  <from>
                    <xdr:col>4</xdr:col>
                    <xdr:colOff>1695450</xdr:colOff>
                    <xdr:row>27</xdr:row>
                    <xdr:rowOff>247650</xdr:rowOff>
                  </from>
                  <to>
                    <xdr:col>4</xdr:col>
                    <xdr:colOff>2495550</xdr:colOff>
                    <xdr:row>27</xdr:row>
                    <xdr:rowOff>561975</xdr:rowOff>
                  </to>
                </anchor>
              </controlPr>
            </control>
          </mc:Choice>
        </mc:AlternateContent>
        <mc:AlternateContent xmlns:mc="http://schemas.openxmlformats.org/markup-compatibility/2006">
          <mc:Choice Requires="x14">
            <control shapeId="2155" r:id="rId22" name="Check Box 107">
              <controlPr defaultSize="0" autoFill="0" autoLine="0" autoPict="0">
                <anchor moveWithCells="1">
                  <from>
                    <xdr:col>4</xdr:col>
                    <xdr:colOff>114300</xdr:colOff>
                    <xdr:row>28</xdr:row>
                    <xdr:rowOff>19050</xdr:rowOff>
                  </from>
                  <to>
                    <xdr:col>4</xdr:col>
                    <xdr:colOff>1352550</xdr:colOff>
                    <xdr:row>28</xdr:row>
                    <xdr:rowOff>323850</xdr:rowOff>
                  </to>
                </anchor>
              </controlPr>
            </control>
          </mc:Choice>
        </mc:AlternateContent>
        <mc:AlternateContent xmlns:mc="http://schemas.openxmlformats.org/markup-compatibility/2006">
          <mc:Choice Requires="x14">
            <control shapeId="2156" r:id="rId23" name="Check Box 108">
              <controlPr defaultSize="0" autoFill="0" autoLine="0" autoPict="0">
                <anchor moveWithCells="1">
                  <from>
                    <xdr:col>4</xdr:col>
                    <xdr:colOff>114300</xdr:colOff>
                    <xdr:row>28</xdr:row>
                    <xdr:rowOff>247650</xdr:rowOff>
                  </from>
                  <to>
                    <xdr:col>4</xdr:col>
                    <xdr:colOff>1428750</xdr:colOff>
                    <xdr:row>28</xdr:row>
                    <xdr:rowOff>561975</xdr:rowOff>
                  </to>
                </anchor>
              </controlPr>
            </control>
          </mc:Choice>
        </mc:AlternateContent>
        <mc:AlternateContent xmlns:mc="http://schemas.openxmlformats.org/markup-compatibility/2006">
          <mc:Choice Requires="x14">
            <control shapeId="2157" r:id="rId24" name="Check Box 109">
              <controlPr defaultSize="0" autoFill="0" autoLine="0" autoPict="0">
                <anchor moveWithCells="1">
                  <from>
                    <xdr:col>4</xdr:col>
                    <xdr:colOff>1704975</xdr:colOff>
                    <xdr:row>28</xdr:row>
                    <xdr:rowOff>28575</xdr:rowOff>
                  </from>
                  <to>
                    <xdr:col>4</xdr:col>
                    <xdr:colOff>2571750</xdr:colOff>
                    <xdr:row>28</xdr:row>
                    <xdr:rowOff>323850</xdr:rowOff>
                  </to>
                </anchor>
              </controlPr>
            </control>
          </mc:Choice>
        </mc:AlternateContent>
        <mc:AlternateContent xmlns:mc="http://schemas.openxmlformats.org/markup-compatibility/2006">
          <mc:Choice Requires="x14">
            <control shapeId="2158" r:id="rId25" name="Check Box 110">
              <controlPr defaultSize="0" autoFill="0" autoLine="0" autoPict="0">
                <anchor moveWithCells="1">
                  <from>
                    <xdr:col>4</xdr:col>
                    <xdr:colOff>1695450</xdr:colOff>
                    <xdr:row>28</xdr:row>
                    <xdr:rowOff>247650</xdr:rowOff>
                  </from>
                  <to>
                    <xdr:col>4</xdr:col>
                    <xdr:colOff>2495550</xdr:colOff>
                    <xdr:row>28</xdr:row>
                    <xdr:rowOff>561975</xdr:rowOff>
                  </to>
                </anchor>
              </controlPr>
            </control>
          </mc:Choice>
        </mc:AlternateContent>
        <mc:AlternateContent xmlns:mc="http://schemas.openxmlformats.org/markup-compatibility/2006">
          <mc:Choice Requires="x14">
            <control shapeId="2159" r:id="rId26" name="Check Box 111">
              <controlPr defaultSize="0" autoFill="0" autoLine="0" autoPict="0">
                <anchor moveWithCells="1">
                  <from>
                    <xdr:col>4</xdr:col>
                    <xdr:colOff>114300</xdr:colOff>
                    <xdr:row>29</xdr:row>
                    <xdr:rowOff>19050</xdr:rowOff>
                  </from>
                  <to>
                    <xdr:col>4</xdr:col>
                    <xdr:colOff>1352550</xdr:colOff>
                    <xdr:row>29</xdr:row>
                    <xdr:rowOff>323850</xdr:rowOff>
                  </to>
                </anchor>
              </controlPr>
            </control>
          </mc:Choice>
        </mc:AlternateContent>
        <mc:AlternateContent xmlns:mc="http://schemas.openxmlformats.org/markup-compatibility/2006">
          <mc:Choice Requires="x14">
            <control shapeId="2160" r:id="rId27" name="Check Box 112">
              <controlPr defaultSize="0" autoFill="0" autoLine="0" autoPict="0">
                <anchor moveWithCells="1">
                  <from>
                    <xdr:col>4</xdr:col>
                    <xdr:colOff>114300</xdr:colOff>
                    <xdr:row>29</xdr:row>
                    <xdr:rowOff>247650</xdr:rowOff>
                  </from>
                  <to>
                    <xdr:col>4</xdr:col>
                    <xdr:colOff>1428750</xdr:colOff>
                    <xdr:row>29</xdr:row>
                    <xdr:rowOff>561975</xdr:rowOff>
                  </to>
                </anchor>
              </controlPr>
            </control>
          </mc:Choice>
        </mc:AlternateContent>
        <mc:AlternateContent xmlns:mc="http://schemas.openxmlformats.org/markup-compatibility/2006">
          <mc:Choice Requires="x14">
            <control shapeId="2161" r:id="rId28" name="Check Box 113">
              <controlPr defaultSize="0" autoFill="0" autoLine="0" autoPict="0">
                <anchor moveWithCells="1">
                  <from>
                    <xdr:col>4</xdr:col>
                    <xdr:colOff>1704975</xdr:colOff>
                    <xdr:row>29</xdr:row>
                    <xdr:rowOff>28575</xdr:rowOff>
                  </from>
                  <to>
                    <xdr:col>4</xdr:col>
                    <xdr:colOff>2571750</xdr:colOff>
                    <xdr:row>29</xdr:row>
                    <xdr:rowOff>323850</xdr:rowOff>
                  </to>
                </anchor>
              </controlPr>
            </control>
          </mc:Choice>
        </mc:AlternateContent>
        <mc:AlternateContent xmlns:mc="http://schemas.openxmlformats.org/markup-compatibility/2006">
          <mc:Choice Requires="x14">
            <control shapeId="2162" r:id="rId29" name="Check Box 114">
              <controlPr defaultSize="0" autoFill="0" autoLine="0" autoPict="0">
                <anchor moveWithCells="1">
                  <from>
                    <xdr:col>4</xdr:col>
                    <xdr:colOff>1695450</xdr:colOff>
                    <xdr:row>29</xdr:row>
                    <xdr:rowOff>247650</xdr:rowOff>
                  </from>
                  <to>
                    <xdr:col>4</xdr:col>
                    <xdr:colOff>2495550</xdr:colOff>
                    <xdr:row>29</xdr:row>
                    <xdr:rowOff>561975</xdr:rowOff>
                  </to>
                </anchor>
              </controlPr>
            </control>
          </mc:Choice>
        </mc:AlternateContent>
        <mc:AlternateContent xmlns:mc="http://schemas.openxmlformats.org/markup-compatibility/2006">
          <mc:Choice Requires="x14">
            <control shapeId="2163" r:id="rId30" name="Check Box 115">
              <controlPr defaultSize="0" autoFill="0" autoLine="0" autoPict="0">
                <anchor moveWithCells="1">
                  <from>
                    <xdr:col>4</xdr:col>
                    <xdr:colOff>114300</xdr:colOff>
                    <xdr:row>30</xdr:row>
                    <xdr:rowOff>19050</xdr:rowOff>
                  </from>
                  <to>
                    <xdr:col>4</xdr:col>
                    <xdr:colOff>1352550</xdr:colOff>
                    <xdr:row>30</xdr:row>
                    <xdr:rowOff>323850</xdr:rowOff>
                  </to>
                </anchor>
              </controlPr>
            </control>
          </mc:Choice>
        </mc:AlternateContent>
        <mc:AlternateContent xmlns:mc="http://schemas.openxmlformats.org/markup-compatibility/2006">
          <mc:Choice Requires="x14">
            <control shapeId="2164" r:id="rId31" name="Check Box 116">
              <controlPr defaultSize="0" autoFill="0" autoLine="0" autoPict="0">
                <anchor moveWithCells="1">
                  <from>
                    <xdr:col>4</xdr:col>
                    <xdr:colOff>114300</xdr:colOff>
                    <xdr:row>30</xdr:row>
                    <xdr:rowOff>247650</xdr:rowOff>
                  </from>
                  <to>
                    <xdr:col>4</xdr:col>
                    <xdr:colOff>1428750</xdr:colOff>
                    <xdr:row>30</xdr:row>
                    <xdr:rowOff>561975</xdr:rowOff>
                  </to>
                </anchor>
              </controlPr>
            </control>
          </mc:Choice>
        </mc:AlternateContent>
        <mc:AlternateContent xmlns:mc="http://schemas.openxmlformats.org/markup-compatibility/2006">
          <mc:Choice Requires="x14">
            <control shapeId="2165" r:id="rId32" name="Check Box 117">
              <controlPr defaultSize="0" autoFill="0" autoLine="0" autoPict="0">
                <anchor moveWithCells="1">
                  <from>
                    <xdr:col>4</xdr:col>
                    <xdr:colOff>1704975</xdr:colOff>
                    <xdr:row>30</xdr:row>
                    <xdr:rowOff>28575</xdr:rowOff>
                  </from>
                  <to>
                    <xdr:col>4</xdr:col>
                    <xdr:colOff>2571750</xdr:colOff>
                    <xdr:row>30</xdr:row>
                    <xdr:rowOff>323850</xdr:rowOff>
                  </to>
                </anchor>
              </controlPr>
            </control>
          </mc:Choice>
        </mc:AlternateContent>
        <mc:AlternateContent xmlns:mc="http://schemas.openxmlformats.org/markup-compatibility/2006">
          <mc:Choice Requires="x14">
            <control shapeId="2166" r:id="rId33" name="Check Box 118">
              <controlPr defaultSize="0" autoFill="0" autoLine="0" autoPict="0">
                <anchor moveWithCells="1">
                  <from>
                    <xdr:col>4</xdr:col>
                    <xdr:colOff>1695450</xdr:colOff>
                    <xdr:row>30</xdr:row>
                    <xdr:rowOff>247650</xdr:rowOff>
                  </from>
                  <to>
                    <xdr:col>4</xdr:col>
                    <xdr:colOff>2495550</xdr:colOff>
                    <xdr:row>30</xdr:row>
                    <xdr:rowOff>561975</xdr:rowOff>
                  </to>
                </anchor>
              </controlPr>
            </control>
          </mc:Choice>
        </mc:AlternateContent>
        <mc:AlternateContent xmlns:mc="http://schemas.openxmlformats.org/markup-compatibility/2006">
          <mc:Choice Requires="x14">
            <control shapeId="2167" r:id="rId34" name="Check Box 119">
              <controlPr defaultSize="0" autoFill="0" autoLine="0" autoPict="0">
                <anchor moveWithCells="1">
                  <from>
                    <xdr:col>4</xdr:col>
                    <xdr:colOff>114300</xdr:colOff>
                    <xdr:row>31</xdr:row>
                    <xdr:rowOff>19050</xdr:rowOff>
                  </from>
                  <to>
                    <xdr:col>4</xdr:col>
                    <xdr:colOff>1352550</xdr:colOff>
                    <xdr:row>31</xdr:row>
                    <xdr:rowOff>323850</xdr:rowOff>
                  </to>
                </anchor>
              </controlPr>
            </control>
          </mc:Choice>
        </mc:AlternateContent>
        <mc:AlternateContent xmlns:mc="http://schemas.openxmlformats.org/markup-compatibility/2006">
          <mc:Choice Requires="x14">
            <control shapeId="2168" r:id="rId35" name="Check Box 120">
              <controlPr defaultSize="0" autoFill="0" autoLine="0" autoPict="0">
                <anchor moveWithCells="1">
                  <from>
                    <xdr:col>4</xdr:col>
                    <xdr:colOff>114300</xdr:colOff>
                    <xdr:row>31</xdr:row>
                    <xdr:rowOff>247650</xdr:rowOff>
                  </from>
                  <to>
                    <xdr:col>4</xdr:col>
                    <xdr:colOff>1428750</xdr:colOff>
                    <xdr:row>31</xdr:row>
                    <xdr:rowOff>561975</xdr:rowOff>
                  </to>
                </anchor>
              </controlPr>
            </control>
          </mc:Choice>
        </mc:AlternateContent>
        <mc:AlternateContent xmlns:mc="http://schemas.openxmlformats.org/markup-compatibility/2006">
          <mc:Choice Requires="x14">
            <control shapeId="2169" r:id="rId36" name="Check Box 121">
              <controlPr defaultSize="0" autoFill="0" autoLine="0" autoPict="0">
                <anchor moveWithCells="1">
                  <from>
                    <xdr:col>4</xdr:col>
                    <xdr:colOff>1704975</xdr:colOff>
                    <xdr:row>31</xdr:row>
                    <xdr:rowOff>28575</xdr:rowOff>
                  </from>
                  <to>
                    <xdr:col>4</xdr:col>
                    <xdr:colOff>2571750</xdr:colOff>
                    <xdr:row>31</xdr:row>
                    <xdr:rowOff>323850</xdr:rowOff>
                  </to>
                </anchor>
              </controlPr>
            </control>
          </mc:Choice>
        </mc:AlternateContent>
        <mc:AlternateContent xmlns:mc="http://schemas.openxmlformats.org/markup-compatibility/2006">
          <mc:Choice Requires="x14">
            <control shapeId="2170" r:id="rId37" name="Check Box 122">
              <controlPr defaultSize="0" autoFill="0" autoLine="0" autoPict="0">
                <anchor moveWithCells="1">
                  <from>
                    <xdr:col>4</xdr:col>
                    <xdr:colOff>1695450</xdr:colOff>
                    <xdr:row>31</xdr:row>
                    <xdr:rowOff>247650</xdr:rowOff>
                  </from>
                  <to>
                    <xdr:col>4</xdr:col>
                    <xdr:colOff>2495550</xdr:colOff>
                    <xdr:row>31</xdr:row>
                    <xdr:rowOff>561975</xdr:rowOff>
                  </to>
                </anchor>
              </controlPr>
            </control>
          </mc:Choice>
        </mc:AlternateContent>
        <mc:AlternateContent xmlns:mc="http://schemas.openxmlformats.org/markup-compatibility/2006">
          <mc:Choice Requires="x14">
            <control shapeId="2171" r:id="rId38" name="Check Box 123">
              <controlPr defaultSize="0" autoFill="0" autoLine="0" autoPict="0">
                <anchor moveWithCells="1">
                  <from>
                    <xdr:col>4</xdr:col>
                    <xdr:colOff>114300</xdr:colOff>
                    <xdr:row>32</xdr:row>
                    <xdr:rowOff>19050</xdr:rowOff>
                  </from>
                  <to>
                    <xdr:col>4</xdr:col>
                    <xdr:colOff>1352550</xdr:colOff>
                    <xdr:row>32</xdr:row>
                    <xdr:rowOff>323850</xdr:rowOff>
                  </to>
                </anchor>
              </controlPr>
            </control>
          </mc:Choice>
        </mc:AlternateContent>
        <mc:AlternateContent xmlns:mc="http://schemas.openxmlformats.org/markup-compatibility/2006">
          <mc:Choice Requires="x14">
            <control shapeId="2172" r:id="rId39" name="Check Box 124">
              <controlPr defaultSize="0" autoFill="0" autoLine="0" autoPict="0">
                <anchor moveWithCells="1">
                  <from>
                    <xdr:col>4</xdr:col>
                    <xdr:colOff>114300</xdr:colOff>
                    <xdr:row>32</xdr:row>
                    <xdr:rowOff>247650</xdr:rowOff>
                  </from>
                  <to>
                    <xdr:col>4</xdr:col>
                    <xdr:colOff>1428750</xdr:colOff>
                    <xdr:row>32</xdr:row>
                    <xdr:rowOff>561975</xdr:rowOff>
                  </to>
                </anchor>
              </controlPr>
            </control>
          </mc:Choice>
        </mc:AlternateContent>
        <mc:AlternateContent xmlns:mc="http://schemas.openxmlformats.org/markup-compatibility/2006">
          <mc:Choice Requires="x14">
            <control shapeId="2173" r:id="rId40" name="Check Box 125">
              <controlPr defaultSize="0" autoFill="0" autoLine="0" autoPict="0">
                <anchor moveWithCells="1">
                  <from>
                    <xdr:col>4</xdr:col>
                    <xdr:colOff>1704975</xdr:colOff>
                    <xdr:row>32</xdr:row>
                    <xdr:rowOff>28575</xdr:rowOff>
                  </from>
                  <to>
                    <xdr:col>4</xdr:col>
                    <xdr:colOff>2571750</xdr:colOff>
                    <xdr:row>32</xdr:row>
                    <xdr:rowOff>323850</xdr:rowOff>
                  </to>
                </anchor>
              </controlPr>
            </control>
          </mc:Choice>
        </mc:AlternateContent>
        <mc:AlternateContent xmlns:mc="http://schemas.openxmlformats.org/markup-compatibility/2006">
          <mc:Choice Requires="x14">
            <control shapeId="2174" r:id="rId41" name="Check Box 126">
              <controlPr defaultSize="0" autoFill="0" autoLine="0" autoPict="0">
                <anchor moveWithCells="1">
                  <from>
                    <xdr:col>4</xdr:col>
                    <xdr:colOff>1695450</xdr:colOff>
                    <xdr:row>32</xdr:row>
                    <xdr:rowOff>247650</xdr:rowOff>
                  </from>
                  <to>
                    <xdr:col>4</xdr:col>
                    <xdr:colOff>2495550</xdr:colOff>
                    <xdr:row>32</xdr:row>
                    <xdr:rowOff>561975</xdr:rowOff>
                  </to>
                </anchor>
              </controlPr>
            </control>
          </mc:Choice>
        </mc:AlternateContent>
        <mc:AlternateContent xmlns:mc="http://schemas.openxmlformats.org/markup-compatibility/2006">
          <mc:Choice Requires="x14">
            <control shapeId="2175" r:id="rId42" name="Check Box 127">
              <controlPr defaultSize="0" autoFill="0" autoLine="0" autoPict="0">
                <anchor moveWithCells="1">
                  <from>
                    <xdr:col>4</xdr:col>
                    <xdr:colOff>114300</xdr:colOff>
                    <xdr:row>33</xdr:row>
                    <xdr:rowOff>19050</xdr:rowOff>
                  </from>
                  <to>
                    <xdr:col>4</xdr:col>
                    <xdr:colOff>1352550</xdr:colOff>
                    <xdr:row>33</xdr:row>
                    <xdr:rowOff>323850</xdr:rowOff>
                  </to>
                </anchor>
              </controlPr>
            </control>
          </mc:Choice>
        </mc:AlternateContent>
        <mc:AlternateContent xmlns:mc="http://schemas.openxmlformats.org/markup-compatibility/2006">
          <mc:Choice Requires="x14">
            <control shapeId="2176" r:id="rId43" name="Check Box 128">
              <controlPr defaultSize="0" autoFill="0" autoLine="0" autoPict="0">
                <anchor moveWithCells="1">
                  <from>
                    <xdr:col>4</xdr:col>
                    <xdr:colOff>114300</xdr:colOff>
                    <xdr:row>33</xdr:row>
                    <xdr:rowOff>247650</xdr:rowOff>
                  </from>
                  <to>
                    <xdr:col>4</xdr:col>
                    <xdr:colOff>1428750</xdr:colOff>
                    <xdr:row>33</xdr:row>
                    <xdr:rowOff>561975</xdr:rowOff>
                  </to>
                </anchor>
              </controlPr>
            </control>
          </mc:Choice>
        </mc:AlternateContent>
        <mc:AlternateContent xmlns:mc="http://schemas.openxmlformats.org/markup-compatibility/2006">
          <mc:Choice Requires="x14">
            <control shapeId="2177" r:id="rId44" name="Check Box 129">
              <controlPr defaultSize="0" autoFill="0" autoLine="0" autoPict="0">
                <anchor moveWithCells="1">
                  <from>
                    <xdr:col>4</xdr:col>
                    <xdr:colOff>1704975</xdr:colOff>
                    <xdr:row>33</xdr:row>
                    <xdr:rowOff>28575</xdr:rowOff>
                  </from>
                  <to>
                    <xdr:col>4</xdr:col>
                    <xdr:colOff>2571750</xdr:colOff>
                    <xdr:row>33</xdr:row>
                    <xdr:rowOff>323850</xdr:rowOff>
                  </to>
                </anchor>
              </controlPr>
            </control>
          </mc:Choice>
        </mc:AlternateContent>
        <mc:AlternateContent xmlns:mc="http://schemas.openxmlformats.org/markup-compatibility/2006">
          <mc:Choice Requires="x14">
            <control shapeId="2178" r:id="rId45" name="Check Box 130">
              <controlPr defaultSize="0" autoFill="0" autoLine="0" autoPict="0">
                <anchor moveWithCells="1">
                  <from>
                    <xdr:col>4</xdr:col>
                    <xdr:colOff>1695450</xdr:colOff>
                    <xdr:row>33</xdr:row>
                    <xdr:rowOff>247650</xdr:rowOff>
                  </from>
                  <to>
                    <xdr:col>4</xdr:col>
                    <xdr:colOff>2495550</xdr:colOff>
                    <xdr:row>33</xdr:row>
                    <xdr:rowOff>561975</xdr:rowOff>
                  </to>
                </anchor>
              </controlPr>
            </control>
          </mc:Choice>
        </mc:AlternateContent>
        <mc:AlternateContent xmlns:mc="http://schemas.openxmlformats.org/markup-compatibility/2006">
          <mc:Choice Requires="x14">
            <control shapeId="2179" r:id="rId46" name="Check Box 131">
              <controlPr defaultSize="0" autoFill="0" autoLine="0" autoPict="0">
                <anchor moveWithCells="1">
                  <from>
                    <xdr:col>4</xdr:col>
                    <xdr:colOff>114300</xdr:colOff>
                    <xdr:row>34</xdr:row>
                    <xdr:rowOff>19050</xdr:rowOff>
                  </from>
                  <to>
                    <xdr:col>4</xdr:col>
                    <xdr:colOff>1352550</xdr:colOff>
                    <xdr:row>34</xdr:row>
                    <xdr:rowOff>323850</xdr:rowOff>
                  </to>
                </anchor>
              </controlPr>
            </control>
          </mc:Choice>
        </mc:AlternateContent>
        <mc:AlternateContent xmlns:mc="http://schemas.openxmlformats.org/markup-compatibility/2006">
          <mc:Choice Requires="x14">
            <control shapeId="2180" r:id="rId47" name="Check Box 132">
              <controlPr defaultSize="0" autoFill="0" autoLine="0" autoPict="0">
                <anchor moveWithCells="1">
                  <from>
                    <xdr:col>4</xdr:col>
                    <xdr:colOff>114300</xdr:colOff>
                    <xdr:row>34</xdr:row>
                    <xdr:rowOff>247650</xdr:rowOff>
                  </from>
                  <to>
                    <xdr:col>4</xdr:col>
                    <xdr:colOff>1428750</xdr:colOff>
                    <xdr:row>34</xdr:row>
                    <xdr:rowOff>561975</xdr:rowOff>
                  </to>
                </anchor>
              </controlPr>
            </control>
          </mc:Choice>
        </mc:AlternateContent>
        <mc:AlternateContent xmlns:mc="http://schemas.openxmlformats.org/markup-compatibility/2006">
          <mc:Choice Requires="x14">
            <control shapeId="2181" r:id="rId48" name="Check Box 133">
              <controlPr defaultSize="0" autoFill="0" autoLine="0" autoPict="0">
                <anchor moveWithCells="1">
                  <from>
                    <xdr:col>4</xdr:col>
                    <xdr:colOff>1704975</xdr:colOff>
                    <xdr:row>34</xdr:row>
                    <xdr:rowOff>28575</xdr:rowOff>
                  </from>
                  <to>
                    <xdr:col>4</xdr:col>
                    <xdr:colOff>2571750</xdr:colOff>
                    <xdr:row>34</xdr:row>
                    <xdr:rowOff>323850</xdr:rowOff>
                  </to>
                </anchor>
              </controlPr>
            </control>
          </mc:Choice>
        </mc:AlternateContent>
        <mc:AlternateContent xmlns:mc="http://schemas.openxmlformats.org/markup-compatibility/2006">
          <mc:Choice Requires="x14">
            <control shapeId="2182" r:id="rId49" name="Check Box 134">
              <controlPr defaultSize="0" autoFill="0" autoLine="0" autoPict="0">
                <anchor moveWithCells="1">
                  <from>
                    <xdr:col>4</xdr:col>
                    <xdr:colOff>1695450</xdr:colOff>
                    <xdr:row>34</xdr:row>
                    <xdr:rowOff>247650</xdr:rowOff>
                  </from>
                  <to>
                    <xdr:col>4</xdr:col>
                    <xdr:colOff>2495550</xdr:colOff>
                    <xdr:row>34</xdr:row>
                    <xdr:rowOff>561975</xdr:rowOff>
                  </to>
                </anchor>
              </controlPr>
            </control>
          </mc:Choice>
        </mc:AlternateContent>
        <mc:AlternateContent xmlns:mc="http://schemas.openxmlformats.org/markup-compatibility/2006">
          <mc:Choice Requires="x14">
            <control shapeId="2183" r:id="rId50" name="Check Box 135">
              <controlPr defaultSize="0" autoFill="0" autoLine="0" autoPict="0">
                <anchor moveWithCells="1">
                  <from>
                    <xdr:col>4</xdr:col>
                    <xdr:colOff>114300</xdr:colOff>
                    <xdr:row>35</xdr:row>
                    <xdr:rowOff>19050</xdr:rowOff>
                  </from>
                  <to>
                    <xdr:col>4</xdr:col>
                    <xdr:colOff>1352550</xdr:colOff>
                    <xdr:row>35</xdr:row>
                    <xdr:rowOff>323850</xdr:rowOff>
                  </to>
                </anchor>
              </controlPr>
            </control>
          </mc:Choice>
        </mc:AlternateContent>
        <mc:AlternateContent xmlns:mc="http://schemas.openxmlformats.org/markup-compatibility/2006">
          <mc:Choice Requires="x14">
            <control shapeId="2184" r:id="rId51" name="Check Box 136">
              <controlPr defaultSize="0" autoFill="0" autoLine="0" autoPict="0">
                <anchor moveWithCells="1">
                  <from>
                    <xdr:col>4</xdr:col>
                    <xdr:colOff>114300</xdr:colOff>
                    <xdr:row>35</xdr:row>
                    <xdr:rowOff>247650</xdr:rowOff>
                  </from>
                  <to>
                    <xdr:col>4</xdr:col>
                    <xdr:colOff>1428750</xdr:colOff>
                    <xdr:row>35</xdr:row>
                    <xdr:rowOff>561975</xdr:rowOff>
                  </to>
                </anchor>
              </controlPr>
            </control>
          </mc:Choice>
        </mc:AlternateContent>
        <mc:AlternateContent xmlns:mc="http://schemas.openxmlformats.org/markup-compatibility/2006">
          <mc:Choice Requires="x14">
            <control shapeId="2185" r:id="rId52" name="Check Box 137">
              <controlPr defaultSize="0" autoFill="0" autoLine="0" autoPict="0">
                <anchor moveWithCells="1">
                  <from>
                    <xdr:col>4</xdr:col>
                    <xdr:colOff>1704975</xdr:colOff>
                    <xdr:row>35</xdr:row>
                    <xdr:rowOff>28575</xdr:rowOff>
                  </from>
                  <to>
                    <xdr:col>4</xdr:col>
                    <xdr:colOff>2571750</xdr:colOff>
                    <xdr:row>35</xdr:row>
                    <xdr:rowOff>323850</xdr:rowOff>
                  </to>
                </anchor>
              </controlPr>
            </control>
          </mc:Choice>
        </mc:AlternateContent>
        <mc:AlternateContent xmlns:mc="http://schemas.openxmlformats.org/markup-compatibility/2006">
          <mc:Choice Requires="x14">
            <control shapeId="2186" r:id="rId53" name="Check Box 138">
              <controlPr defaultSize="0" autoFill="0" autoLine="0" autoPict="0">
                <anchor moveWithCells="1">
                  <from>
                    <xdr:col>4</xdr:col>
                    <xdr:colOff>1695450</xdr:colOff>
                    <xdr:row>35</xdr:row>
                    <xdr:rowOff>247650</xdr:rowOff>
                  </from>
                  <to>
                    <xdr:col>4</xdr:col>
                    <xdr:colOff>2495550</xdr:colOff>
                    <xdr:row>35</xdr:row>
                    <xdr:rowOff>561975</xdr:rowOff>
                  </to>
                </anchor>
              </controlPr>
            </control>
          </mc:Choice>
        </mc:AlternateContent>
        <mc:AlternateContent xmlns:mc="http://schemas.openxmlformats.org/markup-compatibility/2006">
          <mc:Choice Requires="x14">
            <control shapeId="2187" r:id="rId54" name="Check Box 139">
              <controlPr defaultSize="0" autoFill="0" autoLine="0" autoPict="0">
                <anchor moveWithCells="1">
                  <from>
                    <xdr:col>4</xdr:col>
                    <xdr:colOff>114300</xdr:colOff>
                    <xdr:row>36</xdr:row>
                    <xdr:rowOff>19050</xdr:rowOff>
                  </from>
                  <to>
                    <xdr:col>4</xdr:col>
                    <xdr:colOff>1352550</xdr:colOff>
                    <xdr:row>36</xdr:row>
                    <xdr:rowOff>323850</xdr:rowOff>
                  </to>
                </anchor>
              </controlPr>
            </control>
          </mc:Choice>
        </mc:AlternateContent>
        <mc:AlternateContent xmlns:mc="http://schemas.openxmlformats.org/markup-compatibility/2006">
          <mc:Choice Requires="x14">
            <control shapeId="2188" r:id="rId55" name="Check Box 140">
              <controlPr defaultSize="0" autoFill="0" autoLine="0" autoPict="0">
                <anchor moveWithCells="1">
                  <from>
                    <xdr:col>4</xdr:col>
                    <xdr:colOff>114300</xdr:colOff>
                    <xdr:row>36</xdr:row>
                    <xdr:rowOff>247650</xdr:rowOff>
                  </from>
                  <to>
                    <xdr:col>4</xdr:col>
                    <xdr:colOff>1428750</xdr:colOff>
                    <xdr:row>36</xdr:row>
                    <xdr:rowOff>561975</xdr:rowOff>
                  </to>
                </anchor>
              </controlPr>
            </control>
          </mc:Choice>
        </mc:AlternateContent>
        <mc:AlternateContent xmlns:mc="http://schemas.openxmlformats.org/markup-compatibility/2006">
          <mc:Choice Requires="x14">
            <control shapeId="2189" r:id="rId56" name="Check Box 141">
              <controlPr defaultSize="0" autoFill="0" autoLine="0" autoPict="0">
                <anchor moveWithCells="1">
                  <from>
                    <xdr:col>4</xdr:col>
                    <xdr:colOff>1704975</xdr:colOff>
                    <xdr:row>36</xdr:row>
                    <xdr:rowOff>28575</xdr:rowOff>
                  </from>
                  <to>
                    <xdr:col>4</xdr:col>
                    <xdr:colOff>2571750</xdr:colOff>
                    <xdr:row>36</xdr:row>
                    <xdr:rowOff>323850</xdr:rowOff>
                  </to>
                </anchor>
              </controlPr>
            </control>
          </mc:Choice>
        </mc:AlternateContent>
        <mc:AlternateContent xmlns:mc="http://schemas.openxmlformats.org/markup-compatibility/2006">
          <mc:Choice Requires="x14">
            <control shapeId="2190" r:id="rId57" name="Check Box 142">
              <controlPr defaultSize="0" autoFill="0" autoLine="0" autoPict="0">
                <anchor moveWithCells="1">
                  <from>
                    <xdr:col>4</xdr:col>
                    <xdr:colOff>1695450</xdr:colOff>
                    <xdr:row>36</xdr:row>
                    <xdr:rowOff>247650</xdr:rowOff>
                  </from>
                  <to>
                    <xdr:col>4</xdr:col>
                    <xdr:colOff>2495550</xdr:colOff>
                    <xdr:row>36</xdr:row>
                    <xdr:rowOff>561975</xdr:rowOff>
                  </to>
                </anchor>
              </controlPr>
            </control>
          </mc:Choice>
        </mc:AlternateContent>
        <mc:AlternateContent xmlns:mc="http://schemas.openxmlformats.org/markup-compatibility/2006">
          <mc:Choice Requires="x14">
            <control shapeId="2191" r:id="rId58" name="Check Box 143">
              <controlPr defaultSize="0" autoFill="0" autoLine="0" autoPict="0">
                <anchor moveWithCells="1">
                  <from>
                    <xdr:col>4</xdr:col>
                    <xdr:colOff>114300</xdr:colOff>
                    <xdr:row>37</xdr:row>
                    <xdr:rowOff>19050</xdr:rowOff>
                  </from>
                  <to>
                    <xdr:col>4</xdr:col>
                    <xdr:colOff>1352550</xdr:colOff>
                    <xdr:row>37</xdr:row>
                    <xdr:rowOff>323850</xdr:rowOff>
                  </to>
                </anchor>
              </controlPr>
            </control>
          </mc:Choice>
        </mc:AlternateContent>
        <mc:AlternateContent xmlns:mc="http://schemas.openxmlformats.org/markup-compatibility/2006">
          <mc:Choice Requires="x14">
            <control shapeId="2192" r:id="rId59" name="Check Box 144">
              <controlPr defaultSize="0" autoFill="0" autoLine="0" autoPict="0">
                <anchor moveWithCells="1">
                  <from>
                    <xdr:col>4</xdr:col>
                    <xdr:colOff>114300</xdr:colOff>
                    <xdr:row>37</xdr:row>
                    <xdr:rowOff>247650</xdr:rowOff>
                  </from>
                  <to>
                    <xdr:col>4</xdr:col>
                    <xdr:colOff>1428750</xdr:colOff>
                    <xdr:row>37</xdr:row>
                    <xdr:rowOff>561975</xdr:rowOff>
                  </to>
                </anchor>
              </controlPr>
            </control>
          </mc:Choice>
        </mc:AlternateContent>
        <mc:AlternateContent xmlns:mc="http://schemas.openxmlformats.org/markup-compatibility/2006">
          <mc:Choice Requires="x14">
            <control shapeId="2193" r:id="rId60" name="Check Box 145">
              <controlPr defaultSize="0" autoFill="0" autoLine="0" autoPict="0">
                <anchor moveWithCells="1">
                  <from>
                    <xdr:col>4</xdr:col>
                    <xdr:colOff>1704975</xdr:colOff>
                    <xdr:row>37</xdr:row>
                    <xdr:rowOff>28575</xdr:rowOff>
                  </from>
                  <to>
                    <xdr:col>4</xdr:col>
                    <xdr:colOff>2571750</xdr:colOff>
                    <xdr:row>37</xdr:row>
                    <xdr:rowOff>323850</xdr:rowOff>
                  </to>
                </anchor>
              </controlPr>
            </control>
          </mc:Choice>
        </mc:AlternateContent>
        <mc:AlternateContent xmlns:mc="http://schemas.openxmlformats.org/markup-compatibility/2006">
          <mc:Choice Requires="x14">
            <control shapeId="2194" r:id="rId61" name="Check Box 146">
              <controlPr defaultSize="0" autoFill="0" autoLine="0" autoPict="0">
                <anchor moveWithCells="1">
                  <from>
                    <xdr:col>4</xdr:col>
                    <xdr:colOff>1695450</xdr:colOff>
                    <xdr:row>37</xdr:row>
                    <xdr:rowOff>247650</xdr:rowOff>
                  </from>
                  <to>
                    <xdr:col>4</xdr:col>
                    <xdr:colOff>2495550</xdr:colOff>
                    <xdr:row>37</xdr:row>
                    <xdr:rowOff>561975</xdr:rowOff>
                  </to>
                </anchor>
              </controlPr>
            </control>
          </mc:Choice>
        </mc:AlternateContent>
        <mc:AlternateContent xmlns:mc="http://schemas.openxmlformats.org/markup-compatibility/2006">
          <mc:Choice Requires="x14">
            <control shapeId="2195" r:id="rId62" name="Check Box 147">
              <controlPr defaultSize="0" autoFill="0" autoLine="0" autoPict="0">
                <anchor moveWithCells="1">
                  <from>
                    <xdr:col>4</xdr:col>
                    <xdr:colOff>114300</xdr:colOff>
                    <xdr:row>38</xdr:row>
                    <xdr:rowOff>19050</xdr:rowOff>
                  </from>
                  <to>
                    <xdr:col>4</xdr:col>
                    <xdr:colOff>1352550</xdr:colOff>
                    <xdr:row>38</xdr:row>
                    <xdr:rowOff>323850</xdr:rowOff>
                  </to>
                </anchor>
              </controlPr>
            </control>
          </mc:Choice>
        </mc:AlternateContent>
        <mc:AlternateContent xmlns:mc="http://schemas.openxmlformats.org/markup-compatibility/2006">
          <mc:Choice Requires="x14">
            <control shapeId="2196" r:id="rId63" name="Check Box 148">
              <controlPr defaultSize="0" autoFill="0" autoLine="0" autoPict="0">
                <anchor moveWithCells="1">
                  <from>
                    <xdr:col>4</xdr:col>
                    <xdr:colOff>114300</xdr:colOff>
                    <xdr:row>38</xdr:row>
                    <xdr:rowOff>247650</xdr:rowOff>
                  </from>
                  <to>
                    <xdr:col>4</xdr:col>
                    <xdr:colOff>1428750</xdr:colOff>
                    <xdr:row>38</xdr:row>
                    <xdr:rowOff>561975</xdr:rowOff>
                  </to>
                </anchor>
              </controlPr>
            </control>
          </mc:Choice>
        </mc:AlternateContent>
        <mc:AlternateContent xmlns:mc="http://schemas.openxmlformats.org/markup-compatibility/2006">
          <mc:Choice Requires="x14">
            <control shapeId="2197" r:id="rId64" name="Check Box 149">
              <controlPr defaultSize="0" autoFill="0" autoLine="0" autoPict="0">
                <anchor moveWithCells="1">
                  <from>
                    <xdr:col>4</xdr:col>
                    <xdr:colOff>1704975</xdr:colOff>
                    <xdr:row>38</xdr:row>
                    <xdr:rowOff>28575</xdr:rowOff>
                  </from>
                  <to>
                    <xdr:col>4</xdr:col>
                    <xdr:colOff>2571750</xdr:colOff>
                    <xdr:row>38</xdr:row>
                    <xdr:rowOff>323850</xdr:rowOff>
                  </to>
                </anchor>
              </controlPr>
            </control>
          </mc:Choice>
        </mc:AlternateContent>
        <mc:AlternateContent xmlns:mc="http://schemas.openxmlformats.org/markup-compatibility/2006">
          <mc:Choice Requires="x14">
            <control shapeId="2198" r:id="rId65" name="Check Box 150">
              <controlPr defaultSize="0" autoFill="0" autoLine="0" autoPict="0">
                <anchor moveWithCells="1">
                  <from>
                    <xdr:col>4</xdr:col>
                    <xdr:colOff>1695450</xdr:colOff>
                    <xdr:row>38</xdr:row>
                    <xdr:rowOff>247650</xdr:rowOff>
                  </from>
                  <to>
                    <xdr:col>4</xdr:col>
                    <xdr:colOff>2495550</xdr:colOff>
                    <xdr:row>38</xdr:row>
                    <xdr:rowOff>561975</xdr:rowOff>
                  </to>
                </anchor>
              </controlPr>
            </control>
          </mc:Choice>
        </mc:AlternateContent>
        <mc:AlternateContent xmlns:mc="http://schemas.openxmlformats.org/markup-compatibility/2006">
          <mc:Choice Requires="x14">
            <control shapeId="2199" r:id="rId66" name="Check Box 151">
              <controlPr defaultSize="0" autoFill="0" autoLine="0" autoPict="0">
                <anchor moveWithCells="1">
                  <from>
                    <xdr:col>4</xdr:col>
                    <xdr:colOff>114300</xdr:colOff>
                    <xdr:row>39</xdr:row>
                    <xdr:rowOff>19050</xdr:rowOff>
                  </from>
                  <to>
                    <xdr:col>4</xdr:col>
                    <xdr:colOff>1352550</xdr:colOff>
                    <xdr:row>39</xdr:row>
                    <xdr:rowOff>323850</xdr:rowOff>
                  </to>
                </anchor>
              </controlPr>
            </control>
          </mc:Choice>
        </mc:AlternateContent>
        <mc:AlternateContent xmlns:mc="http://schemas.openxmlformats.org/markup-compatibility/2006">
          <mc:Choice Requires="x14">
            <control shapeId="2200" r:id="rId67" name="Check Box 152">
              <controlPr defaultSize="0" autoFill="0" autoLine="0" autoPict="0">
                <anchor moveWithCells="1">
                  <from>
                    <xdr:col>4</xdr:col>
                    <xdr:colOff>114300</xdr:colOff>
                    <xdr:row>39</xdr:row>
                    <xdr:rowOff>247650</xdr:rowOff>
                  </from>
                  <to>
                    <xdr:col>4</xdr:col>
                    <xdr:colOff>1428750</xdr:colOff>
                    <xdr:row>39</xdr:row>
                    <xdr:rowOff>561975</xdr:rowOff>
                  </to>
                </anchor>
              </controlPr>
            </control>
          </mc:Choice>
        </mc:AlternateContent>
        <mc:AlternateContent xmlns:mc="http://schemas.openxmlformats.org/markup-compatibility/2006">
          <mc:Choice Requires="x14">
            <control shapeId="2201" r:id="rId68" name="Check Box 153">
              <controlPr defaultSize="0" autoFill="0" autoLine="0" autoPict="0">
                <anchor moveWithCells="1">
                  <from>
                    <xdr:col>4</xdr:col>
                    <xdr:colOff>1704975</xdr:colOff>
                    <xdr:row>39</xdr:row>
                    <xdr:rowOff>28575</xdr:rowOff>
                  </from>
                  <to>
                    <xdr:col>4</xdr:col>
                    <xdr:colOff>2571750</xdr:colOff>
                    <xdr:row>39</xdr:row>
                    <xdr:rowOff>323850</xdr:rowOff>
                  </to>
                </anchor>
              </controlPr>
            </control>
          </mc:Choice>
        </mc:AlternateContent>
        <mc:AlternateContent xmlns:mc="http://schemas.openxmlformats.org/markup-compatibility/2006">
          <mc:Choice Requires="x14">
            <control shapeId="2202" r:id="rId69" name="Check Box 154">
              <controlPr defaultSize="0" autoFill="0" autoLine="0" autoPict="0">
                <anchor moveWithCells="1">
                  <from>
                    <xdr:col>4</xdr:col>
                    <xdr:colOff>1695450</xdr:colOff>
                    <xdr:row>39</xdr:row>
                    <xdr:rowOff>247650</xdr:rowOff>
                  </from>
                  <to>
                    <xdr:col>4</xdr:col>
                    <xdr:colOff>2495550</xdr:colOff>
                    <xdr:row>39</xdr:row>
                    <xdr:rowOff>561975</xdr:rowOff>
                  </to>
                </anchor>
              </controlPr>
            </control>
          </mc:Choice>
        </mc:AlternateContent>
        <mc:AlternateContent xmlns:mc="http://schemas.openxmlformats.org/markup-compatibility/2006">
          <mc:Choice Requires="x14">
            <control shapeId="2203" r:id="rId70" name="Check Box 155">
              <controlPr defaultSize="0" autoFill="0" autoLine="0" autoPict="0">
                <anchor moveWithCells="1">
                  <from>
                    <xdr:col>4</xdr:col>
                    <xdr:colOff>114300</xdr:colOff>
                    <xdr:row>40</xdr:row>
                    <xdr:rowOff>19050</xdr:rowOff>
                  </from>
                  <to>
                    <xdr:col>4</xdr:col>
                    <xdr:colOff>1352550</xdr:colOff>
                    <xdr:row>40</xdr:row>
                    <xdr:rowOff>323850</xdr:rowOff>
                  </to>
                </anchor>
              </controlPr>
            </control>
          </mc:Choice>
        </mc:AlternateContent>
        <mc:AlternateContent xmlns:mc="http://schemas.openxmlformats.org/markup-compatibility/2006">
          <mc:Choice Requires="x14">
            <control shapeId="2204" r:id="rId71" name="Check Box 156">
              <controlPr defaultSize="0" autoFill="0" autoLine="0" autoPict="0">
                <anchor moveWithCells="1">
                  <from>
                    <xdr:col>4</xdr:col>
                    <xdr:colOff>114300</xdr:colOff>
                    <xdr:row>40</xdr:row>
                    <xdr:rowOff>247650</xdr:rowOff>
                  </from>
                  <to>
                    <xdr:col>4</xdr:col>
                    <xdr:colOff>1428750</xdr:colOff>
                    <xdr:row>40</xdr:row>
                    <xdr:rowOff>561975</xdr:rowOff>
                  </to>
                </anchor>
              </controlPr>
            </control>
          </mc:Choice>
        </mc:AlternateContent>
        <mc:AlternateContent xmlns:mc="http://schemas.openxmlformats.org/markup-compatibility/2006">
          <mc:Choice Requires="x14">
            <control shapeId="2205" r:id="rId72" name="Check Box 157">
              <controlPr defaultSize="0" autoFill="0" autoLine="0" autoPict="0">
                <anchor moveWithCells="1">
                  <from>
                    <xdr:col>4</xdr:col>
                    <xdr:colOff>1704975</xdr:colOff>
                    <xdr:row>40</xdr:row>
                    <xdr:rowOff>28575</xdr:rowOff>
                  </from>
                  <to>
                    <xdr:col>4</xdr:col>
                    <xdr:colOff>2571750</xdr:colOff>
                    <xdr:row>40</xdr:row>
                    <xdr:rowOff>323850</xdr:rowOff>
                  </to>
                </anchor>
              </controlPr>
            </control>
          </mc:Choice>
        </mc:AlternateContent>
        <mc:AlternateContent xmlns:mc="http://schemas.openxmlformats.org/markup-compatibility/2006">
          <mc:Choice Requires="x14">
            <control shapeId="2206" r:id="rId73" name="Check Box 158">
              <controlPr defaultSize="0" autoFill="0" autoLine="0" autoPict="0">
                <anchor moveWithCells="1">
                  <from>
                    <xdr:col>4</xdr:col>
                    <xdr:colOff>1695450</xdr:colOff>
                    <xdr:row>40</xdr:row>
                    <xdr:rowOff>247650</xdr:rowOff>
                  </from>
                  <to>
                    <xdr:col>4</xdr:col>
                    <xdr:colOff>2495550</xdr:colOff>
                    <xdr:row>40</xdr:row>
                    <xdr:rowOff>561975</xdr:rowOff>
                  </to>
                </anchor>
              </controlPr>
            </control>
          </mc:Choice>
        </mc:AlternateContent>
        <mc:AlternateContent xmlns:mc="http://schemas.openxmlformats.org/markup-compatibility/2006">
          <mc:Choice Requires="x14">
            <control shapeId="2207" r:id="rId74" name="Check Box 159">
              <controlPr defaultSize="0" autoFill="0" autoLine="0" autoPict="0">
                <anchor moveWithCells="1">
                  <from>
                    <xdr:col>4</xdr:col>
                    <xdr:colOff>114300</xdr:colOff>
                    <xdr:row>41</xdr:row>
                    <xdr:rowOff>19050</xdr:rowOff>
                  </from>
                  <to>
                    <xdr:col>4</xdr:col>
                    <xdr:colOff>1352550</xdr:colOff>
                    <xdr:row>41</xdr:row>
                    <xdr:rowOff>323850</xdr:rowOff>
                  </to>
                </anchor>
              </controlPr>
            </control>
          </mc:Choice>
        </mc:AlternateContent>
        <mc:AlternateContent xmlns:mc="http://schemas.openxmlformats.org/markup-compatibility/2006">
          <mc:Choice Requires="x14">
            <control shapeId="2208" r:id="rId75" name="Check Box 160">
              <controlPr defaultSize="0" autoFill="0" autoLine="0" autoPict="0">
                <anchor moveWithCells="1">
                  <from>
                    <xdr:col>4</xdr:col>
                    <xdr:colOff>114300</xdr:colOff>
                    <xdr:row>41</xdr:row>
                    <xdr:rowOff>247650</xdr:rowOff>
                  </from>
                  <to>
                    <xdr:col>4</xdr:col>
                    <xdr:colOff>1428750</xdr:colOff>
                    <xdr:row>41</xdr:row>
                    <xdr:rowOff>561975</xdr:rowOff>
                  </to>
                </anchor>
              </controlPr>
            </control>
          </mc:Choice>
        </mc:AlternateContent>
        <mc:AlternateContent xmlns:mc="http://schemas.openxmlformats.org/markup-compatibility/2006">
          <mc:Choice Requires="x14">
            <control shapeId="2209" r:id="rId76" name="Check Box 161">
              <controlPr defaultSize="0" autoFill="0" autoLine="0" autoPict="0">
                <anchor moveWithCells="1">
                  <from>
                    <xdr:col>4</xdr:col>
                    <xdr:colOff>1704975</xdr:colOff>
                    <xdr:row>41</xdr:row>
                    <xdr:rowOff>28575</xdr:rowOff>
                  </from>
                  <to>
                    <xdr:col>4</xdr:col>
                    <xdr:colOff>2571750</xdr:colOff>
                    <xdr:row>41</xdr:row>
                    <xdr:rowOff>323850</xdr:rowOff>
                  </to>
                </anchor>
              </controlPr>
            </control>
          </mc:Choice>
        </mc:AlternateContent>
        <mc:AlternateContent xmlns:mc="http://schemas.openxmlformats.org/markup-compatibility/2006">
          <mc:Choice Requires="x14">
            <control shapeId="2210" r:id="rId77" name="Check Box 162">
              <controlPr defaultSize="0" autoFill="0" autoLine="0" autoPict="0">
                <anchor moveWithCells="1">
                  <from>
                    <xdr:col>4</xdr:col>
                    <xdr:colOff>1695450</xdr:colOff>
                    <xdr:row>41</xdr:row>
                    <xdr:rowOff>247650</xdr:rowOff>
                  </from>
                  <to>
                    <xdr:col>4</xdr:col>
                    <xdr:colOff>2495550</xdr:colOff>
                    <xdr:row>41</xdr:row>
                    <xdr:rowOff>561975</xdr:rowOff>
                  </to>
                </anchor>
              </controlPr>
            </control>
          </mc:Choice>
        </mc:AlternateContent>
        <mc:AlternateContent xmlns:mc="http://schemas.openxmlformats.org/markup-compatibility/2006">
          <mc:Choice Requires="x14">
            <control shapeId="2211" r:id="rId78" name="Check Box 163">
              <controlPr defaultSize="0" autoFill="0" autoLine="0" autoPict="0">
                <anchor moveWithCells="1">
                  <from>
                    <xdr:col>4</xdr:col>
                    <xdr:colOff>114300</xdr:colOff>
                    <xdr:row>42</xdr:row>
                    <xdr:rowOff>19050</xdr:rowOff>
                  </from>
                  <to>
                    <xdr:col>4</xdr:col>
                    <xdr:colOff>1352550</xdr:colOff>
                    <xdr:row>42</xdr:row>
                    <xdr:rowOff>323850</xdr:rowOff>
                  </to>
                </anchor>
              </controlPr>
            </control>
          </mc:Choice>
        </mc:AlternateContent>
        <mc:AlternateContent xmlns:mc="http://schemas.openxmlformats.org/markup-compatibility/2006">
          <mc:Choice Requires="x14">
            <control shapeId="2212" r:id="rId79" name="Check Box 164">
              <controlPr defaultSize="0" autoFill="0" autoLine="0" autoPict="0">
                <anchor moveWithCells="1">
                  <from>
                    <xdr:col>4</xdr:col>
                    <xdr:colOff>114300</xdr:colOff>
                    <xdr:row>42</xdr:row>
                    <xdr:rowOff>247650</xdr:rowOff>
                  </from>
                  <to>
                    <xdr:col>4</xdr:col>
                    <xdr:colOff>1428750</xdr:colOff>
                    <xdr:row>42</xdr:row>
                    <xdr:rowOff>561975</xdr:rowOff>
                  </to>
                </anchor>
              </controlPr>
            </control>
          </mc:Choice>
        </mc:AlternateContent>
        <mc:AlternateContent xmlns:mc="http://schemas.openxmlformats.org/markup-compatibility/2006">
          <mc:Choice Requires="x14">
            <control shapeId="2213" r:id="rId80" name="Check Box 165">
              <controlPr defaultSize="0" autoFill="0" autoLine="0" autoPict="0">
                <anchor moveWithCells="1">
                  <from>
                    <xdr:col>4</xdr:col>
                    <xdr:colOff>1704975</xdr:colOff>
                    <xdr:row>42</xdr:row>
                    <xdr:rowOff>28575</xdr:rowOff>
                  </from>
                  <to>
                    <xdr:col>4</xdr:col>
                    <xdr:colOff>2571750</xdr:colOff>
                    <xdr:row>42</xdr:row>
                    <xdr:rowOff>323850</xdr:rowOff>
                  </to>
                </anchor>
              </controlPr>
            </control>
          </mc:Choice>
        </mc:AlternateContent>
        <mc:AlternateContent xmlns:mc="http://schemas.openxmlformats.org/markup-compatibility/2006">
          <mc:Choice Requires="x14">
            <control shapeId="2214" r:id="rId81" name="Check Box 166">
              <controlPr defaultSize="0" autoFill="0" autoLine="0" autoPict="0">
                <anchor moveWithCells="1">
                  <from>
                    <xdr:col>4</xdr:col>
                    <xdr:colOff>1695450</xdr:colOff>
                    <xdr:row>42</xdr:row>
                    <xdr:rowOff>247650</xdr:rowOff>
                  </from>
                  <to>
                    <xdr:col>4</xdr:col>
                    <xdr:colOff>2495550</xdr:colOff>
                    <xdr:row>42</xdr:row>
                    <xdr:rowOff>561975</xdr:rowOff>
                  </to>
                </anchor>
              </controlPr>
            </control>
          </mc:Choice>
        </mc:AlternateContent>
        <mc:AlternateContent xmlns:mc="http://schemas.openxmlformats.org/markup-compatibility/2006">
          <mc:Choice Requires="x14">
            <control shapeId="2215" r:id="rId82" name="Check Box 167">
              <controlPr defaultSize="0" autoFill="0" autoLine="0" autoPict="0">
                <anchor moveWithCells="1">
                  <from>
                    <xdr:col>4</xdr:col>
                    <xdr:colOff>114300</xdr:colOff>
                    <xdr:row>43</xdr:row>
                    <xdr:rowOff>19050</xdr:rowOff>
                  </from>
                  <to>
                    <xdr:col>4</xdr:col>
                    <xdr:colOff>1352550</xdr:colOff>
                    <xdr:row>43</xdr:row>
                    <xdr:rowOff>323850</xdr:rowOff>
                  </to>
                </anchor>
              </controlPr>
            </control>
          </mc:Choice>
        </mc:AlternateContent>
        <mc:AlternateContent xmlns:mc="http://schemas.openxmlformats.org/markup-compatibility/2006">
          <mc:Choice Requires="x14">
            <control shapeId="2216" r:id="rId83" name="Check Box 168">
              <controlPr defaultSize="0" autoFill="0" autoLine="0" autoPict="0">
                <anchor moveWithCells="1">
                  <from>
                    <xdr:col>4</xdr:col>
                    <xdr:colOff>114300</xdr:colOff>
                    <xdr:row>43</xdr:row>
                    <xdr:rowOff>247650</xdr:rowOff>
                  </from>
                  <to>
                    <xdr:col>4</xdr:col>
                    <xdr:colOff>1428750</xdr:colOff>
                    <xdr:row>43</xdr:row>
                    <xdr:rowOff>561975</xdr:rowOff>
                  </to>
                </anchor>
              </controlPr>
            </control>
          </mc:Choice>
        </mc:AlternateContent>
        <mc:AlternateContent xmlns:mc="http://schemas.openxmlformats.org/markup-compatibility/2006">
          <mc:Choice Requires="x14">
            <control shapeId="2217" r:id="rId84" name="Check Box 169">
              <controlPr defaultSize="0" autoFill="0" autoLine="0" autoPict="0">
                <anchor moveWithCells="1">
                  <from>
                    <xdr:col>4</xdr:col>
                    <xdr:colOff>1704975</xdr:colOff>
                    <xdr:row>43</xdr:row>
                    <xdr:rowOff>28575</xdr:rowOff>
                  </from>
                  <to>
                    <xdr:col>4</xdr:col>
                    <xdr:colOff>2571750</xdr:colOff>
                    <xdr:row>43</xdr:row>
                    <xdr:rowOff>323850</xdr:rowOff>
                  </to>
                </anchor>
              </controlPr>
            </control>
          </mc:Choice>
        </mc:AlternateContent>
        <mc:AlternateContent xmlns:mc="http://schemas.openxmlformats.org/markup-compatibility/2006">
          <mc:Choice Requires="x14">
            <control shapeId="2218" r:id="rId85" name="Check Box 170">
              <controlPr defaultSize="0" autoFill="0" autoLine="0" autoPict="0">
                <anchor moveWithCells="1">
                  <from>
                    <xdr:col>4</xdr:col>
                    <xdr:colOff>1695450</xdr:colOff>
                    <xdr:row>43</xdr:row>
                    <xdr:rowOff>247650</xdr:rowOff>
                  </from>
                  <to>
                    <xdr:col>4</xdr:col>
                    <xdr:colOff>2495550</xdr:colOff>
                    <xdr:row>43</xdr:row>
                    <xdr:rowOff>561975</xdr:rowOff>
                  </to>
                </anchor>
              </controlPr>
            </control>
          </mc:Choice>
        </mc:AlternateContent>
        <mc:AlternateContent xmlns:mc="http://schemas.openxmlformats.org/markup-compatibility/2006">
          <mc:Choice Requires="x14">
            <control shapeId="2219" r:id="rId86" name="Check Box 171">
              <controlPr defaultSize="0" autoFill="0" autoLine="0" autoPict="0">
                <anchor moveWithCells="1">
                  <from>
                    <xdr:col>4</xdr:col>
                    <xdr:colOff>114300</xdr:colOff>
                    <xdr:row>44</xdr:row>
                    <xdr:rowOff>19050</xdr:rowOff>
                  </from>
                  <to>
                    <xdr:col>4</xdr:col>
                    <xdr:colOff>1352550</xdr:colOff>
                    <xdr:row>44</xdr:row>
                    <xdr:rowOff>323850</xdr:rowOff>
                  </to>
                </anchor>
              </controlPr>
            </control>
          </mc:Choice>
        </mc:AlternateContent>
        <mc:AlternateContent xmlns:mc="http://schemas.openxmlformats.org/markup-compatibility/2006">
          <mc:Choice Requires="x14">
            <control shapeId="2220" r:id="rId87" name="Check Box 172">
              <controlPr defaultSize="0" autoFill="0" autoLine="0" autoPict="0">
                <anchor moveWithCells="1">
                  <from>
                    <xdr:col>4</xdr:col>
                    <xdr:colOff>114300</xdr:colOff>
                    <xdr:row>44</xdr:row>
                    <xdr:rowOff>247650</xdr:rowOff>
                  </from>
                  <to>
                    <xdr:col>4</xdr:col>
                    <xdr:colOff>1428750</xdr:colOff>
                    <xdr:row>44</xdr:row>
                    <xdr:rowOff>561975</xdr:rowOff>
                  </to>
                </anchor>
              </controlPr>
            </control>
          </mc:Choice>
        </mc:AlternateContent>
        <mc:AlternateContent xmlns:mc="http://schemas.openxmlformats.org/markup-compatibility/2006">
          <mc:Choice Requires="x14">
            <control shapeId="2221" r:id="rId88" name="Check Box 173">
              <controlPr defaultSize="0" autoFill="0" autoLine="0" autoPict="0">
                <anchor moveWithCells="1">
                  <from>
                    <xdr:col>4</xdr:col>
                    <xdr:colOff>1704975</xdr:colOff>
                    <xdr:row>44</xdr:row>
                    <xdr:rowOff>28575</xdr:rowOff>
                  </from>
                  <to>
                    <xdr:col>4</xdr:col>
                    <xdr:colOff>2571750</xdr:colOff>
                    <xdr:row>44</xdr:row>
                    <xdr:rowOff>323850</xdr:rowOff>
                  </to>
                </anchor>
              </controlPr>
            </control>
          </mc:Choice>
        </mc:AlternateContent>
        <mc:AlternateContent xmlns:mc="http://schemas.openxmlformats.org/markup-compatibility/2006">
          <mc:Choice Requires="x14">
            <control shapeId="2222" r:id="rId89" name="Check Box 174">
              <controlPr defaultSize="0" autoFill="0" autoLine="0" autoPict="0">
                <anchor moveWithCells="1">
                  <from>
                    <xdr:col>4</xdr:col>
                    <xdr:colOff>1695450</xdr:colOff>
                    <xdr:row>44</xdr:row>
                    <xdr:rowOff>247650</xdr:rowOff>
                  </from>
                  <to>
                    <xdr:col>4</xdr:col>
                    <xdr:colOff>2495550</xdr:colOff>
                    <xdr:row>44</xdr:row>
                    <xdr:rowOff>561975</xdr:rowOff>
                  </to>
                </anchor>
              </controlPr>
            </control>
          </mc:Choice>
        </mc:AlternateContent>
        <mc:AlternateContent xmlns:mc="http://schemas.openxmlformats.org/markup-compatibility/2006">
          <mc:Choice Requires="x14">
            <control shapeId="2223" r:id="rId90" name="Check Box 175">
              <controlPr defaultSize="0" autoFill="0" autoLine="0" autoPict="0">
                <anchor moveWithCells="1">
                  <from>
                    <xdr:col>4</xdr:col>
                    <xdr:colOff>114300</xdr:colOff>
                    <xdr:row>45</xdr:row>
                    <xdr:rowOff>19050</xdr:rowOff>
                  </from>
                  <to>
                    <xdr:col>4</xdr:col>
                    <xdr:colOff>1352550</xdr:colOff>
                    <xdr:row>45</xdr:row>
                    <xdr:rowOff>323850</xdr:rowOff>
                  </to>
                </anchor>
              </controlPr>
            </control>
          </mc:Choice>
        </mc:AlternateContent>
        <mc:AlternateContent xmlns:mc="http://schemas.openxmlformats.org/markup-compatibility/2006">
          <mc:Choice Requires="x14">
            <control shapeId="2224" r:id="rId91" name="Check Box 176">
              <controlPr defaultSize="0" autoFill="0" autoLine="0" autoPict="0">
                <anchor moveWithCells="1">
                  <from>
                    <xdr:col>4</xdr:col>
                    <xdr:colOff>114300</xdr:colOff>
                    <xdr:row>45</xdr:row>
                    <xdr:rowOff>247650</xdr:rowOff>
                  </from>
                  <to>
                    <xdr:col>4</xdr:col>
                    <xdr:colOff>1428750</xdr:colOff>
                    <xdr:row>45</xdr:row>
                    <xdr:rowOff>561975</xdr:rowOff>
                  </to>
                </anchor>
              </controlPr>
            </control>
          </mc:Choice>
        </mc:AlternateContent>
        <mc:AlternateContent xmlns:mc="http://schemas.openxmlformats.org/markup-compatibility/2006">
          <mc:Choice Requires="x14">
            <control shapeId="2225" r:id="rId92" name="Check Box 177">
              <controlPr defaultSize="0" autoFill="0" autoLine="0" autoPict="0">
                <anchor moveWithCells="1">
                  <from>
                    <xdr:col>4</xdr:col>
                    <xdr:colOff>1704975</xdr:colOff>
                    <xdr:row>45</xdr:row>
                    <xdr:rowOff>28575</xdr:rowOff>
                  </from>
                  <to>
                    <xdr:col>4</xdr:col>
                    <xdr:colOff>2571750</xdr:colOff>
                    <xdr:row>45</xdr:row>
                    <xdr:rowOff>323850</xdr:rowOff>
                  </to>
                </anchor>
              </controlPr>
            </control>
          </mc:Choice>
        </mc:AlternateContent>
        <mc:AlternateContent xmlns:mc="http://schemas.openxmlformats.org/markup-compatibility/2006">
          <mc:Choice Requires="x14">
            <control shapeId="2226" r:id="rId93" name="Check Box 178">
              <controlPr defaultSize="0" autoFill="0" autoLine="0" autoPict="0">
                <anchor moveWithCells="1">
                  <from>
                    <xdr:col>4</xdr:col>
                    <xdr:colOff>1695450</xdr:colOff>
                    <xdr:row>45</xdr:row>
                    <xdr:rowOff>247650</xdr:rowOff>
                  </from>
                  <to>
                    <xdr:col>4</xdr:col>
                    <xdr:colOff>2495550</xdr:colOff>
                    <xdr:row>45</xdr:row>
                    <xdr:rowOff>561975</xdr:rowOff>
                  </to>
                </anchor>
              </controlPr>
            </control>
          </mc:Choice>
        </mc:AlternateContent>
        <mc:AlternateContent xmlns:mc="http://schemas.openxmlformats.org/markup-compatibility/2006">
          <mc:Choice Requires="x14">
            <control shapeId="2227" r:id="rId94" name="Check Box 179">
              <controlPr defaultSize="0" autoFill="0" autoLine="0" autoPict="0">
                <anchor moveWithCells="1">
                  <from>
                    <xdr:col>4</xdr:col>
                    <xdr:colOff>114300</xdr:colOff>
                    <xdr:row>46</xdr:row>
                    <xdr:rowOff>19050</xdr:rowOff>
                  </from>
                  <to>
                    <xdr:col>4</xdr:col>
                    <xdr:colOff>1352550</xdr:colOff>
                    <xdr:row>46</xdr:row>
                    <xdr:rowOff>323850</xdr:rowOff>
                  </to>
                </anchor>
              </controlPr>
            </control>
          </mc:Choice>
        </mc:AlternateContent>
        <mc:AlternateContent xmlns:mc="http://schemas.openxmlformats.org/markup-compatibility/2006">
          <mc:Choice Requires="x14">
            <control shapeId="2228" r:id="rId95" name="Check Box 180">
              <controlPr defaultSize="0" autoFill="0" autoLine="0" autoPict="0">
                <anchor moveWithCells="1">
                  <from>
                    <xdr:col>4</xdr:col>
                    <xdr:colOff>114300</xdr:colOff>
                    <xdr:row>46</xdr:row>
                    <xdr:rowOff>247650</xdr:rowOff>
                  </from>
                  <to>
                    <xdr:col>4</xdr:col>
                    <xdr:colOff>1428750</xdr:colOff>
                    <xdr:row>46</xdr:row>
                    <xdr:rowOff>561975</xdr:rowOff>
                  </to>
                </anchor>
              </controlPr>
            </control>
          </mc:Choice>
        </mc:AlternateContent>
        <mc:AlternateContent xmlns:mc="http://schemas.openxmlformats.org/markup-compatibility/2006">
          <mc:Choice Requires="x14">
            <control shapeId="2229" r:id="rId96" name="Check Box 181">
              <controlPr defaultSize="0" autoFill="0" autoLine="0" autoPict="0">
                <anchor moveWithCells="1">
                  <from>
                    <xdr:col>4</xdr:col>
                    <xdr:colOff>1704975</xdr:colOff>
                    <xdr:row>46</xdr:row>
                    <xdr:rowOff>28575</xdr:rowOff>
                  </from>
                  <to>
                    <xdr:col>4</xdr:col>
                    <xdr:colOff>2571750</xdr:colOff>
                    <xdr:row>46</xdr:row>
                    <xdr:rowOff>323850</xdr:rowOff>
                  </to>
                </anchor>
              </controlPr>
            </control>
          </mc:Choice>
        </mc:AlternateContent>
        <mc:AlternateContent xmlns:mc="http://schemas.openxmlformats.org/markup-compatibility/2006">
          <mc:Choice Requires="x14">
            <control shapeId="2230" r:id="rId97" name="Check Box 182">
              <controlPr defaultSize="0" autoFill="0" autoLine="0" autoPict="0">
                <anchor moveWithCells="1">
                  <from>
                    <xdr:col>4</xdr:col>
                    <xdr:colOff>1695450</xdr:colOff>
                    <xdr:row>46</xdr:row>
                    <xdr:rowOff>247650</xdr:rowOff>
                  </from>
                  <to>
                    <xdr:col>4</xdr:col>
                    <xdr:colOff>2495550</xdr:colOff>
                    <xdr:row>46</xdr:row>
                    <xdr:rowOff>561975</xdr:rowOff>
                  </to>
                </anchor>
              </controlPr>
            </control>
          </mc:Choice>
        </mc:AlternateContent>
        <mc:AlternateContent xmlns:mc="http://schemas.openxmlformats.org/markup-compatibility/2006">
          <mc:Choice Requires="x14">
            <control shapeId="2231" r:id="rId98" name="Check Box 183">
              <controlPr defaultSize="0" autoFill="0" autoLine="0" autoPict="0">
                <anchor moveWithCells="1">
                  <from>
                    <xdr:col>4</xdr:col>
                    <xdr:colOff>114300</xdr:colOff>
                    <xdr:row>47</xdr:row>
                    <xdr:rowOff>19050</xdr:rowOff>
                  </from>
                  <to>
                    <xdr:col>4</xdr:col>
                    <xdr:colOff>1352550</xdr:colOff>
                    <xdr:row>47</xdr:row>
                    <xdr:rowOff>323850</xdr:rowOff>
                  </to>
                </anchor>
              </controlPr>
            </control>
          </mc:Choice>
        </mc:AlternateContent>
        <mc:AlternateContent xmlns:mc="http://schemas.openxmlformats.org/markup-compatibility/2006">
          <mc:Choice Requires="x14">
            <control shapeId="2232" r:id="rId99" name="Check Box 184">
              <controlPr defaultSize="0" autoFill="0" autoLine="0" autoPict="0">
                <anchor moveWithCells="1">
                  <from>
                    <xdr:col>4</xdr:col>
                    <xdr:colOff>114300</xdr:colOff>
                    <xdr:row>47</xdr:row>
                    <xdr:rowOff>247650</xdr:rowOff>
                  </from>
                  <to>
                    <xdr:col>4</xdr:col>
                    <xdr:colOff>1428750</xdr:colOff>
                    <xdr:row>47</xdr:row>
                    <xdr:rowOff>561975</xdr:rowOff>
                  </to>
                </anchor>
              </controlPr>
            </control>
          </mc:Choice>
        </mc:AlternateContent>
        <mc:AlternateContent xmlns:mc="http://schemas.openxmlformats.org/markup-compatibility/2006">
          <mc:Choice Requires="x14">
            <control shapeId="2233" r:id="rId100" name="Check Box 185">
              <controlPr defaultSize="0" autoFill="0" autoLine="0" autoPict="0">
                <anchor moveWithCells="1">
                  <from>
                    <xdr:col>4</xdr:col>
                    <xdr:colOff>1704975</xdr:colOff>
                    <xdr:row>47</xdr:row>
                    <xdr:rowOff>28575</xdr:rowOff>
                  </from>
                  <to>
                    <xdr:col>4</xdr:col>
                    <xdr:colOff>2571750</xdr:colOff>
                    <xdr:row>47</xdr:row>
                    <xdr:rowOff>323850</xdr:rowOff>
                  </to>
                </anchor>
              </controlPr>
            </control>
          </mc:Choice>
        </mc:AlternateContent>
        <mc:AlternateContent xmlns:mc="http://schemas.openxmlformats.org/markup-compatibility/2006">
          <mc:Choice Requires="x14">
            <control shapeId="2234" r:id="rId101" name="Check Box 186">
              <controlPr defaultSize="0" autoFill="0" autoLine="0" autoPict="0">
                <anchor moveWithCells="1">
                  <from>
                    <xdr:col>4</xdr:col>
                    <xdr:colOff>1695450</xdr:colOff>
                    <xdr:row>47</xdr:row>
                    <xdr:rowOff>247650</xdr:rowOff>
                  </from>
                  <to>
                    <xdr:col>4</xdr:col>
                    <xdr:colOff>2495550</xdr:colOff>
                    <xdr:row>47</xdr:row>
                    <xdr:rowOff>561975</xdr:rowOff>
                  </to>
                </anchor>
              </controlPr>
            </control>
          </mc:Choice>
        </mc:AlternateContent>
        <mc:AlternateContent xmlns:mc="http://schemas.openxmlformats.org/markup-compatibility/2006">
          <mc:Choice Requires="x14">
            <control shapeId="2235" r:id="rId102" name="Check Box 187">
              <controlPr defaultSize="0" autoFill="0" autoLine="0" autoPict="0">
                <anchor moveWithCells="1">
                  <from>
                    <xdr:col>4</xdr:col>
                    <xdr:colOff>114300</xdr:colOff>
                    <xdr:row>48</xdr:row>
                    <xdr:rowOff>19050</xdr:rowOff>
                  </from>
                  <to>
                    <xdr:col>4</xdr:col>
                    <xdr:colOff>1352550</xdr:colOff>
                    <xdr:row>48</xdr:row>
                    <xdr:rowOff>323850</xdr:rowOff>
                  </to>
                </anchor>
              </controlPr>
            </control>
          </mc:Choice>
        </mc:AlternateContent>
        <mc:AlternateContent xmlns:mc="http://schemas.openxmlformats.org/markup-compatibility/2006">
          <mc:Choice Requires="x14">
            <control shapeId="2236" r:id="rId103" name="Check Box 188">
              <controlPr defaultSize="0" autoFill="0" autoLine="0" autoPict="0">
                <anchor moveWithCells="1">
                  <from>
                    <xdr:col>4</xdr:col>
                    <xdr:colOff>114300</xdr:colOff>
                    <xdr:row>48</xdr:row>
                    <xdr:rowOff>247650</xdr:rowOff>
                  </from>
                  <to>
                    <xdr:col>4</xdr:col>
                    <xdr:colOff>1428750</xdr:colOff>
                    <xdr:row>48</xdr:row>
                    <xdr:rowOff>561975</xdr:rowOff>
                  </to>
                </anchor>
              </controlPr>
            </control>
          </mc:Choice>
        </mc:AlternateContent>
        <mc:AlternateContent xmlns:mc="http://schemas.openxmlformats.org/markup-compatibility/2006">
          <mc:Choice Requires="x14">
            <control shapeId="2237" r:id="rId104" name="Check Box 189">
              <controlPr defaultSize="0" autoFill="0" autoLine="0" autoPict="0">
                <anchor moveWithCells="1">
                  <from>
                    <xdr:col>4</xdr:col>
                    <xdr:colOff>1704975</xdr:colOff>
                    <xdr:row>48</xdr:row>
                    <xdr:rowOff>28575</xdr:rowOff>
                  </from>
                  <to>
                    <xdr:col>4</xdr:col>
                    <xdr:colOff>2571750</xdr:colOff>
                    <xdr:row>48</xdr:row>
                    <xdr:rowOff>323850</xdr:rowOff>
                  </to>
                </anchor>
              </controlPr>
            </control>
          </mc:Choice>
        </mc:AlternateContent>
        <mc:AlternateContent xmlns:mc="http://schemas.openxmlformats.org/markup-compatibility/2006">
          <mc:Choice Requires="x14">
            <control shapeId="2238" r:id="rId105" name="Check Box 190">
              <controlPr defaultSize="0" autoFill="0" autoLine="0" autoPict="0">
                <anchor moveWithCells="1">
                  <from>
                    <xdr:col>4</xdr:col>
                    <xdr:colOff>1695450</xdr:colOff>
                    <xdr:row>48</xdr:row>
                    <xdr:rowOff>247650</xdr:rowOff>
                  </from>
                  <to>
                    <xdr:col>4</xdr:col>
                    <xdr:colOff>2495550</xdr:colOff>
                    <xdr:row>48</xdr:row>
                    <xdr:rowOff>561975</xdr:rowOff>
                  </to>
                </anchor>
              </controlPr>
            </control>
          </mc:Choice>
        </mc:AlternateContent>
        <mc:AlternateContent xmlns:mc="http://schemas.openxmlformats.org/markup-compatibility/2006">
          <mc:Choice Requires="x14">
            <control shapeId="2239" r:id="rId106" name="Check Box 191">
              <controlPr defaultSize="0" autoFill="0" autoLine="0" autoPict="0">
                <anchor moveWithCells="1">
                  <from>
                    <xdr:col>4</xdr:col>
                    <xdr:colOff>114300</xdr:colOff>
                    <xdr:row>49</xdr:row>
                    <xdr:rowOff>19050</xdr:rowOff>
                  </from>
                  <to>
                    <xdr:col>4</xdr:col>
                    <xdr:colOff>1352550</xdr:colOff>
                    <xdr:row>49</xdr:row>
                    <xdr:rowOff>323850</xdr:rowOff>
                  </to>
                </anchor>
              </controlPr>
            </control>
          </mc:Choice>
        </mc:AlternateContent>
        <mc:AlternateContent xmlns:mc="http://schemas.openxmlformats.org/markup-compatibility/2006">
          <mc:Choice Requires="x14">
            <control shapeId="2240" r:id="rId107" name="Check Box 192">
              <controlPr defaultSize="0" autoFill="0" autoLine="0" autoPict="0">
                <anchor moveWithCells="1">
                  <from>
                    <xdr:col>4</xdr:col>
                    <xdr:colOff>114300</xdr:colOff>
                    <xdr:row>49</xdr:row>
                    <xdr:rowOff>247650</xdr:rowOff>
                  </from>
                  <to>
                    <xdr:col>4</xdr:col>
                    <xdr:colOff>1428750</xdr:colOff>
                    <xdr:row>49</xdr:row>
                    <xdr:rowOff>561975</xdr:rowOff>
                  </to>
                </anchor>
              </controlPr>
            </control>
          </mc:Choice>
        </mc:AlternateContent>
        <mc:AlternateContent xmlns:mc="http://schemas.openxmlformats.org/markup-compatibility/2006">
          <mc:Choice Requires="x14">
            <control shapeId="2241" r:id="rId108" name="Check Box 193">
              <controlPr defaultSize="0" autoFill="0" autoLine="0" autoPict="0">
                <anchor moveWithCells="1">
                  <from>
                    <xdr:col>4</xdr:col>
                    <xdr:colOff>1704975</xdr:colOff>
                    <xdr:row>49</xdr:row>
                    <xdr:rowOff>28575</xdr:rowOff>
                  </from>
                  <to>
                    <xdr:col>4</xdr:col>
                    <xdr:colOff>2571750</xdr:colOff>
                    <xdr:row>49</xdr:row>
                    <xdr:rowOff>323850</xdr:rowOff>
                  </to>
                </anchor>
              </controlPr>
            </control>
          </mc:Choice>
        </mc:AlternateContent>
        <mc:AlternateContent xmlns:mc="http://schemas.openxmlformats.org/markup-compatibility/2006">
          <mc:Choice Requires="x14">
            <control shapeId="2242" r:id="rId109" name="Check Box 194">
              <controlPr defaultSize="0" autoFill="0" autoLine="0" autoPict="0">
                <anchor moveWithCells="1">
                  <from>
                    <xdr:col>4</xdr:col>
                    <xdr:colOff>1695450</xdr:colOff>
                    <xdr:row>49</xdr:row>
                    <xdr:rowOff>247650</xdr:rowOff>
                  </from>
                  <to>
                    <xdr:col>4</xdr:col>
                    <xdr:colOff>2495550</xdr:colOff>
                    <xdr:row>49</xdr:row>
                    <xdr:rowOff>561975</xdr:rowOff>
                  </to>
                </anchor>
              </controlPr>
            </control>
          </mc:Choice>
        </mc:AlternateContent>
        <mc:AlternateContent xmlns:mc="http://schemas.openxmlformats.org/markup-compatibility/2006">
          <mc:Choice Requires="x14">
            <control shapeId="2243" r:id="rId110" name="Check Box 195">
              <controlPr defaultSize="0" autoFill="0" autoLine="0" autoPict="0">
                <anchor moveWithCells="1">
                  <from>
                    <xdr:col>4</xdr:col>
                    <xdr:colOff>114300</xdr:colOff>
                    <xdr:row>50</xdr:row>
                    <xdr:rowOff>19050</xdr:rowOff>
                  </from>
                  <to>
                    <xdr:col>4</xdr:col>
                    <xdr:colOff>1352550</xdr:colOff>
                    <xdr:row>50</xdr:row>
                    <xdr:rowOff>323850</xdr:rowOff>
                  </to>
                </anchor>
              </controlPr>
            </control>
          </mc:Choice>
        </mc:AlternateContent>
        <mc:AlternateContent xmlns:mc="http://schemas.openxmlformats.org/markup-compatibility/2006">
          <mc:Choice Requires="x14">
            <control shapeId="2244" r:id="rId111" name="Check Box 196">
              <controlPr defaultSize="0" autoFill="0" autoLine="0" autoPict="0">
                <anchor moveWithCells="1">
                  <from>
                    <xdr:col>4</xdr:col>
                    <xdr:colOff>114300</xdr:colOff>
                    <xdr:row>50</xdr:row>
                    <xdr:rowOff>247650</xdr:rowOff>
                  </from>
                  <to>
                    <xdr:col>4</xdr:col>
                    <xdr:colOff>1428750</xdr:colOff>
                    <xdr:row>50</xdr:row>
                    <xdr:rowOff>561975</xdr:rowOff>
                  </to>
                </anchor>
              </controlPr>
            </control>
          </mc:Choice>
        </mc:AlternateContent>
        <mc:AlternateContent xmlns:mc="http://schemas.openxmlformats.org/markup-compatibility/2006">
          <mc:Choice Requires="x14">
            <control shapeId="2245" r:id="rId112" name="Check Box 197">
              <controlPr defaultSize="0" autoFill="0" autoLine="0" autoPict="0">
                <anchor moveWithCells="1">
                  <from>
                    <xdr:col>4</xdr:col>
                    <xdr:colOff>1704975</xdr:colOff>
                    <xdr:row>50</xdr:row>
                    <xdr:rowOff>28575</xdr:rowOff>
                  </from>
                  <to>
                    <xdr:col>4</xdr:col>
                    <xdr:colOff>2571750</xdr:colOff>
                    <xdr:row>50</xdr:row>
                    <xdr:rowOff>323850</xdr:rowOff>
                  </to>
                </anchor>
              </controlPr>
            </control>
          </mc:Choice>
        </mc:AlternateContent>
        <mc:AlternateContent xmlns:mc="http://schemas.openxmlformats.org/markup-compatibility/2006">
          <mc:Choice Requires="x14">
            <control shapeId="2246" r:id="rId113" name="Check Box 198">
              <controlPr defaultSize="0" autoFill="0" autoLine="0" autoPict="0">
                <anchor moveWithCells="1">
                  <from>
                    <xdr:col>4</xdr:col>
                    <xdr:colOff>1695450</xdr:colOff>
                    <xdr:row>50</xdr:row>
                    <xdr:rowOff>247650</xdr:rowOff>
                  </from>
                  <to>
                    <xdr:col>4</xdr:col>
                    <xdr:colOff>2495550</xdr:colOff>
                    <xdr:row>50</xdr:row>
                    <xdr:rowOff>561975</xdr:rowOff>
                  </to>
                </anchor>
              </controlPr>
            </control>
          </mc:Choice>
        </mc:AlternateContent>
        <mc:AlternateContent xmlns:mc="http://schemas.openxmlformats.org/markup-compatibility/2006">
          <mc:Choice Requires="x14">
            <control shapeId="2247" r:id="rId114" name="Check Box 199">
              <controlPr defaultSize="0" autoFill="0" autoLine="0" autoPict="0">
                <anchor moveWithCells="1">
                  <from>
                    <xdr:col>4</xdr:col>
                    <xdr:colOff>114300</xdr:colOff>
                    <xdr:row>51</xdr:row>
                    <xdr:rowOff>19050</xdr:rowOff>
                  </from>
                  <to>
                    <xdr:col>4</xdr:col>
                    <xdr:colOff>1352550</xdr:colOff>
                    <xdr:row>51</xdr:row>
                    <xdr:rowOff>323850</xdr:rowOff>
                  </to>
                </anchor>
              </controlPr>
            </control>
          </mc:Choice>
        </mc:AlternateContent>
        <mc:AlternateContent xmlns:mc="http://schemas.openxmlformats.org/markup-compatibility/2006">
          <mc:Choice Requires="x14">
            <control shapeId="2248" r:id="rId115" name="Check Box 200">
              <controlPr defaultSize="0" autoFill="0" autoLine="0" autoPict="0">
                <anchor moveWithCells="1">
                  <from>
                    <xdr:col>4</xdr:col>
                    <xdr:colOff>114300</xdr:colOff>
                    <xdr:row>51</xdr:row>
                    <xdr:rowOff>247650</xdr:rowOff>
                  </from>
                  <to>
                    <xdr:col>4</xdr:col>
                    <xdr:colOff>1428750</xdr:colOff>
                    <xdr:row>51</xdr:row>
                    <xdr:rowOff>561975</xdr:rowOff>
                  </to>
                </anchor>
              </controlPr>
            </control>
          </mc:Choice>
        </mc:AlternateContent>
        <mc:AlternateContent xmlns:mc="http://schemas.openxmlformats.org/markup-compatibility/2006">
          <mc:Choice Requires="x14">
            <control shapeId="2249" r:id="rId116" name="Check Box 201">
              <controlPr defaultSize="0" autoFill="0" autoLine="0" autoPict="0">
                <anchor moveWithCells="1">
                  <from>
                    <xdr:col>4</xdr:col>
                    <xdr:colOff>1704975</xdr:colOff>
                    <xdr:row>51</xdr:row>
                    <xdr:rowOff>28575</xdr:rowOff>
                  </from>
                  <to>
                    <xdr:col>4</xdr:col>
                    <xdr:colOff>2571750</xdr:colOff>
                    <xdr:row>51</xdr:row>
                    <xdr:rowOff>323850</xdr:rowOff>
                  </to>
                </anchor>
              </controlPr>
            </control>
          </mc:Choice>
        </mc:AlternateContent>
        <mc:AlternateContent xmlns:mc="http://schemas.openxmlformats.org/markup-compatibility/2006">
          <mc:Choice Requires="x14">
            <control shapeId="2250" r:id="rId117" name="Check Box 202">
              <controlPr defaultSize="0" autoFill="0" autoLine="0" autoPict="0">
                <anchor moveWithCells="1">
                  <from>
                    <xdr:col>4</xdr:col>
                    <xdr:colOff>1695450</xdr:colOff>
                    <xdr:row>51</xdr:row>
                    <xdr:rowOff>247650</xdr:rowOff>
                  </from>
                  <to>
                    <xdr:col>4</xdr:col>
                    <xdr:colOff>2495550</xdr:colOff>
                    <xdr:row>51</xdr:row>
                    <xdr:rowOff>561975</xdr:rowOff>
                  </to>
                </anchor>
              </controlPr>
            </control>
          </mc:Choice>
        </mc:AlternateContent>
        <mc:AlternateContent xmlns:mc="http://schemas.openxmlformats.org/markup-compatibility/2006">
          <mc:Choice Requires="x14">
            <control shapeId="2251" r:id="rId118" name="Check Box 203">
              <controlPr defaultSize="0" autoFill="0" autoLine="0" autoPict="0">
                <anchor moveWithCells="1">
                  <from>
                    <xdr:col>4</xdr:col>
                    <xdr:colOff>114300</xdr:colOff>
                    <xdr:row>52</xdr:row>
                    <xdr:rowOff>19050</xdr:rowOff>
                  </from>
                  <to>
                    <xdr:col>4</xdr:col>
                    <xdr:colOff>1352550</xdr:colOff>
                    <xdr:row>52</xdr:row>
                    <xdr:rowOff>323850</xdr:rowOff>
                  </to>
                </anchor>
              </controlPr>
            </control>
          </mc:Choice>
        </mc:AlternateContent>
        <mc:AlternateContent xmlns:mc="http://schemas.openxmlformats.org/markup-compatibility/2006">
          <mc:Choice Requires="x14">
            <control shapeId="2252" r:id="rId119" name="Check Box 204">
              <controlPr defaultSize="0" autoFill="0" autoLine="0" autoPict="0">
                <anchor moveWithCells="1">
                  <from>
                    <xdr:col>4</xdr:col>
                    <xdr:colOff>114300</xdr:colOff>
                    <xdr:row>52</xdr:row>
                    <xdr:rowOff>247650</xdr:rowOff>
                  </from>
                  <to>
                    <xdr:col>4</xdr:col>
                    <xdr:colOff>1428750</xdr:colOff>
                    <xdr:row>52</xdr:row>
                    <xdr:rowOff>561975</xdr:rowOff>
                  </to>
                </anchor>
              </controlPr>
            </control>
          </mc:Choice>
        </mc:AlternateContent>
        <mc:AlternateContent xmlns:mc="http://schemas.openxmlformats.org/markup-compatibility/2006">
          <mc:Choice Requires="x14">
            <control shapeId="2253" r:id="rId120" name="Check Box 205">
              <controlPr defaultSize="0" autoFill="0" autoLine="0" autoPict="0">
                <anchor moveWithCells="1">
                  <from>
                    <xdr:col>4</xdr:col>
                    <xdr:colOff>1704975</xdr:colOff>
                    <xdr:row>52</xdr:row>
                    <xdr:rowOff>28575</xdr:rowOff>
                  </from>
                  <to>
                    <xdr:col>4</xdr:col>
                    <xdr:colOff>2571750</xdr:colOff>
                    <xdr:row>52</xdr:row>
                    <xdr:rowOff>323850</xdr:rowOff>
                  </to>
                </anchor>
              </controlPr>
            </control>
          </mc:Choice>
        </mc:AlternateContent>
        <mc:AlternateContent xmlns:mc="http://schemas.openxmlformats.org/markup-compatibility/2006">
          <mc:Choice Requires="x14">
            <control shapeId="2254" r:id="rId121" name="Check Box 206">
              <controlPr defaultSize="0" autoFill="0" autoLine="0" autoPict="0">
                <anchor moveWithCells="1">
                  <from>
                    <xdr:col>4</xdr:col>
                    <xdr:colOff>1695450</xdr:colOff>
                    <xdr:row>52</xdr:row>
                    <xdr:rowOff>247650</xdr:rowOff>
                  </from>
                  <to>
                    <xdr:col>4</xdr:col>
                    <xdr:colOff>2495550</xdr:colOff>
                    <xdr:row>52</xdr:row>
                    <xdr:rowOff>561975</xdr:rowOff>
                  </to>
                </anchor>
              </controlPr>
            </control>
          </mc:Choice>
        </mc:AlternateContent>
        <mc:AlternateContent xmlns:mc="http://schemas.openxmlformats.org/markup-compatibility/2006">
          <mc:Choice Requires="x14">
            <control shapeId="2255" r:id="rId122" name="Check Box 207">
              <controlPr defaultSize="0" autoFill="0" autoLine="0" autoPict="0">
                <anchor moveWithCells="1">
                  <from>
                    <xdr:col>4</xdr:col>
                    <xdr:colOff>114300</xdr:colOff>
                    <xdr:row>53</xdr:row>
                    <xdr:rowOff>19050</xdr:rowOff>
                  </from>
                  <to>
                    <xdr:col>4</xdr:col>
                    <xdr:colOff>1352550</xdr:colOff>
                    <xdr:row>53</xdr:row>
                    <xdr:rowOff>323850</xdr:rowOff>
                  </to>
                </anchor>
              </controlPr>
            </control>
          </mc:Choice>
        </mc:AlternateContent>
        <mc:AlternateContent xmlns:mc="http://schemas.openxmlformats.org/markup-compatibility/2006">
          <mc:Choice Requires="x14">
            <control shapeId="2256" r:id="rId123" name="Check Box 208">
              <controlPr defaultSize="0" autoFill="0" autoLine="0" autoPict="0">
                <anchor moveWithCells="1">
                  <from>
                    <xdr:col>4</xdr:col>
                    <xdr:colOff>114300</xdr:colOff>
                    <xdr:row>53</xdr:row>
                    <xdr:rowOff>247650</xdr:rowOff>
                  </from>
                  <to>
                    <xdr:col>4</xdr:col>
                    <xdr:colOff>1428750</xdr:colOff>
                    <xdr:row>53</xdr:row>
                    <xdr:rowOff>561975</xdr:rowOff>
                  </to>
                </anchor>
              </controlPr>
            </control>
          </mc:Choice>
        </mc:AlternateContent>
        <mc:AlternateContent xmlns:mc="http://schemas.openxmlformats.org/markup-compatibility/2006">
          <mc:Choice Requires="x14">
            <control shapeId="2257" r:id="rId124" name="Check Box 209">
              <controlPr defaultSize="0" autoFill="0" autoLine="0" autoPict="0">
                <anchor moveWithCells="1">
                  <from>
                    <xdr:col>4</xdr:col>
                    <xdr:colOff>1704975</xdr:colOff>
                    <xdr:row>53</xdr:row>
                    <xdr:rowOff>28575</xdr:rowOff>
                  </from>
                  <to>
                    <xdr:col>4</xdr:col>
                    <xdr:colOff>2571750</xdr:colOff>
                    <xdr:row>53</xdr:row>
                    <xdr:rowOff>323850</xdr:rowOff>
                  </to>
                </anchor>
              </controlPr>
            </control>
          </mc:Choice>
        </mc:AlternateContent>
        <mc:AlternateContent xmlns:mc="http://schemas.openxmlformats.org/markup-compatibility/2006">
          <mc:Choice Requires="x14">
            <control shapeId="2258" r:id="rId125" name="Check Box 210">
              <controlPr defaultSize="0" autoFill="0" autoLine="0" autoPict="0">
                <anchor moveWithCells="1">
                  <from>
                    <xdr:col>4</xdr:col>
                    <xdr:colOff>1695450</xdr:colOff>
                    <xdr:row>53</xdr:row>
                    <xdr:rowOff>247650</xdr:rowOff>
                  </from>
                  <to>
                    <xdr:col>4</xdr:col>
                    <xdr:colOff>2495550</xdr:colOff>
                    <xdr:row>53</xdr:row>
                    <xdr:rowOff>561975</xdr:rowOff>
                  </to>
                </anchor>
              </controlPr>
            </control>
          </mc:Choice>
        </mc:AlternateContent>
        <mc:AlternateContent xmlns:mc="http://schemas.openxmlformats.org/markup-compatibility/2006">
          <mc:Choice Requires="x14">
            <control shapeId="2259" r:id="rId126" name="Check Box 211">
              <controlPr defaultSize="0" autoFill="0" autoLine="0" autoPict="0">
                <anchor moveWithCells="1">
                  <from>
                    <xdr:col>4</xdr:col>
                    <xdr:colOff>114300</xdr:colOff>
                    <xdr:row>54</xdr:row>
                    <xdr:rowOff>19050</xdr:rowOff>
                  </from>
                  <to>
                    <xdr:col>4</xdr:col>
                    <xdr:colOff>1352550</xdr:colOff>
                    <xdr:row>54</xdr:row>
                    <xdr:rowOff>323850</xdr:rowOff>
                  </to>
                </anchor>
              </controlPr>
            </control>
          </mc:Choice>
        </mc:AlternateContent>
        <mc:AlternateContent xmlns:mc="http://schemas.openxmlformats.org/markup-compatibility/2006">
          <mc:Choice Requires="x14">
            <control shapeId="2260" r:id="rId127" name="Check Box 212">
              <controlPr defaultSize="0" autoFill="0" autoLine="0" autoPict="0">
                <anchor moveWithCells="1">
                  <from>
                    <xdr:col>4</xdr:col>
                    <xdr:colOff>114300</xdr:colOff>
                    <xdr:row>54</xdr:row>
                    <xdr:rowOff>247650</xdr:rowOff>
                  </from>
                  <to>
                    <xdr:col>4</xdr:col>
                    <xdr:colOff>1428750</xdr:colOff>
                    <xdr:row>54</xdr:row>
                    <xdr:rowOff>561975</xdr:rowOff>
                  </to>
                </anchor>
              </controlPr>
            </control>
          </mc:Choice>
        </mc:AlternateContent>
        <mc:AlternateContent xmlns:mc="http://schemas.openxmlformats.org/markup-compatibility/2006">
          <mc:Choice Requires="x14">
            <control shapeId="2261" r:id="rId128" name="Check Box 213">
              <controlPr defaultSize="0" autoFill="0" autoLine="0" autoPict="0">
                <anchor moveWithCells="1">
                  <from>
                    <xdr:col>4</xdr:col>
                    <xdr:colOff>1704975</xdr:colOff>
                    <xdr:row>54</xdr:row>
                    <xdr:rowOff>28575</xdr:rowOff>
                  </from>
                  <to>
                    <xdr:col>4</xdr:col>
                    <xdr:colOff>2571750</xdr:colOff>
                    <xdr:row>54</xdr:row>
                    <xdr:rowOff>323850</xdr:rowOff>
                  </to>
                </anchor>
              </controlPr>
            </control>
          </mc:Choice>
        </mc:AlternateContent>
        <mc:AlternateContent xmlns:mc="http://schemas.openxmlformats.org/markup-compatibility/2006">
          <mc:Choice Requires="x14">
            <control shapeId="2262" r:id="rId129" name="Check Box 214">
              <controlPr defaultSize="0" autoFill="0" autoLine="0" autoPict="0">
                <anchor moveWithCells="1">
                  <from>
                    <xdr:col>4</xdr:col>
                    <xdr:colOff>1695450</xdr:colOff>
                    <xdr:row>54</xdr:row>
                    <xdr:rowOff>247650</xdr:rowOff>
                  </from>
                  <to>
                    <xdr:col>4</xdr:col>
                    <xdr:colOff>2495550</xdr:colOff>
                    <xdr:row>54</xdr:row>
                    <xdr:rowOff>561975</xdr:rowOff>
                  </to>
                </anchor>
              </controlPr>
            </control>
          </mc:Choice>
        </mc:AlternateContent>
        <mc:AlternateContent xmlns:mc="http://schemas.openxmlformats.org/markup-compatibility/2006">
          <mc:Choice Requires="x14">
            <control shapeId="2263" r:id="rId130" name="Check Box 215">
              <controlPr defaultSize="0" autoFill="0" autoLine="0" autoPict="0">
                <anchor moveWithCells="1">
                  <from>
                    <xdr:col>4</xdr:col>
                    <xdr:colOff>114300</xdr:colOff>
                    <xdr:row>55</xdr:row>
                    <xdr:rowOff>19050</xdr:rowOff>
                  </from>
                  <to>
                    <xdr:col>4</xdr:col>
                    <xdr:colOff>1352550</xdr:colOff>
                    <xdr:row>55</xdr:row>
                    <xdr:rowOff>323850</xdr:rowOff>
                  </to>
                </anchor>
              </controlPr>
            </control>
          </mc:Choice>
        </mc:AlternateContent>
        <mc:AlternateContent xmlns:mc="http://schemas.openxmlformats.org/markup-compatibility/2006">
          <mc:Choice Requires="x14">
            <control shapeId="2264" r:id="rId131" name="Check Box 216">
              <controlPr defaultSize="0" autoFill="0" autoLine="0" autoPict="0">
                <anchor moveWithCells="1">
                  <from>
                    <xdr:col>4</xdr:col>
                    <xdr:colOff>114300</xdr:colOff>
                    <xdr:row>55</xdr:row>
                    <xdr:rowOff>247650</xdr:rowOff>
                  </from>
                  <to>
                    <xdr:col>4</xdr:col>
                    <xdr:colOff>1428750</xdr:colOff>
                    <xdr:row>55</xdr:row>
                    <xdr:rowOff>561975</xdr:rowOff>
                  </to>
                </anchor>
              </controlPr>
            </control>
          </mc:Choice>
        </mc:AlternateContent>
        <mc:AlternateContent xmlns:mc="http://schemas.openxmlformats.org/markup-compatibility/2006">
          <mc:Choice Requires="x14">
            <control shapeId="2265" r:id="rId132" name="Check Box 217">
              <controlPr defaultSize="0" autoFill="0" autoLine="0" autoPict="0">
                <anchor moveWithCells="1">
                  <from>
                    <xdr:col>4</xdr:col>
                    <xdr:colOff>1704975</xdr:colOff>
                    <xdr:row>55</xdr:row>
                    <xdr:rowOff>28575</xdr:rowOff>
                  </from>
                  <to>
                    <xdr:col>4</xdr:col>
                    <xdr:colOff>2571750</xdr:colOff>
                    <xdr:row>55</xdr:row>
                    <xdr:rowOff>323850</xdr:rowOff>
                  </to>
                </anchor>
              </controlPr>
            </control>
          </mc:Choice>
        </mc:AlternateContent>
        <mc:AlternateContent xmlns:mc="http://schemas.openxmlformats.org/markup-compatibility/2006">
          <mc:Choice Requires="x14">
            <control shapeId="2266" r:id="rId133" name="Check Box 218">
              <controlPr defaultSize="0" autoFill="0" autoLine="0" autoPict="0">
                <anchor moveWithCells="1">
                  <from>
                    <xdr:col>4</xdr:col>
                    <xdr:colOff>1695450</xdr:colOff>
                    <xdr:row>55</xdr:row>
                    <xdr:rowOff>247650</xdr:rowOff>
                  </from>
                  <to>
                    <xdr:col>4</xdr:col>
                    <xdr:colOff>2495550</xdr:colOff>
                    <xdr:row>55</xdr:row>
                    <xdr:rowOff>561975</xdr:rowOff>
                  </to>
                </anchor>
              </controlPr>
            </control>
          </mc:Choice>
        </mc:AlternateContent>
        <mc:AlternateContent xmlns:mc="http://schemas.openxmlformats.org/markup-compatibility/2006">
          <mc:Choice Requires="x14">
            <control shapeId="2267" r:id="rId134" name="Check Box 219">
              <controlPr defaultSize="0" autoFill="0" autoLine="0" autoPict="0">
                <anchor moveWithCells="1">
                  <from>
                    <xdr:col>4</xdr:col>
                    <xdr:colOff>114300</xdr:colOff>
                    <xdr:row>56</xdr:row>
                    <xdr:rowOff>19050</xdr:rowOff>
                  </from>
                  <to>
                    <xdr:col>4</xdr:col>
                    <xdr:colOff>1352550</xdr:colOff>
                    <xdr:row>56</xdr:row>
                    <xdr:rowOff>323850</xdr:rowOff>
                  </to>
                </anchor>
              </controlPr>
            </control>
          </mc:Choice>
        </mc:AlternateContent>
        <mc:AlternateContent xmlns:mc="http://schemas.openxmlformats.org/markup-compatibility/2006">
          <mc:Choice Requires="x14">
            <control shapeId="2268" r:id="rId135" name="Check Box 220">
              <controlPr defaultSize="0" autoFill="0" autoLine="0" autoPict="0">
                <anchor moveWithCells="1">
                  <from>
                    <xdr:col>4</xdr:col>
                    <xdr:colOff>114300</xdr:colOff>
                    <xdr:row>56</xdr:row>
                    <xdr:rowOff>247650</xdr:rowOff>
                  </from>
                  <to>
                    <xdr:col>4</xdr:col>
                    <xdr:colOff>1428750</xdr:colOff>
                    <xdr:row>56</xdr:row>
                    <xdr:rowOff>561975</xdr:rowOff>
                  </to>
                </anchor>
              </controlPr>
            </control>
          </mc:Choice>
        </mc:AlternateContent>
        <mc:AlternateContent xmlns:mc="http://schemas.openxmlformats.org/markup-compatibility/2006">
          <mc:Choice Requires="x14">
            <control shapeId="2269" r:id="rId136" name="Check Box 221">
              <controlPr defaultSize="0" autoFill="0" autoLine="0" autoPict="0">
                <anchor moveWithCells="1">
                  <from>
                    <xdr:col>4</xdr:col>
                    <xdr:colOff>1704975</xdr:colOff>
                    <xdr:row>56</xdr:row>
                    <xdr:rowOff>28575</xdr:rowOff>
                  </from>
                  <to>
                    <xdr:col>4</xdr:col>
                    <xdr:colOff>2571750</xdr:colOff>
                    <xdr:row>56</xdr:row>
                    <xdr:rowOff>323850</xdr:rowOff>
                  </to>
                </anchor>
              </controlPr>
            </control>
          </mc:Choice>
        </mc:AlternateContent>
        <mc:AlternateContent xmlns:mc="http://schemas.openxmlformats.org/markup-compatibility/2006">
          <mc:Choice Requires="x14">
            <control shapeId="2270" r:id="rId137" name="Check Box 222">
              <controlPr defaultSize="0" autoFill="0" autoLine="0" autoPict="0">
                <anchor moveWithCells="1">
                  <from>
                    <xdr:col>4</xdr:col>
                    <xdr:colOff>1695450</xdr:colOff>
                    <xdr:row>56</xdr:row>
                    <xdr:rowOff>247650</xdr:rowOff>
                  </from>
                  <to>
                    <xdr:col>4</xdr:col>
                    <xdr:colOff>2495550</xdr:colOff>
                    <xdr:row>56</xdr:row>
                    <xdr:rowOff>561975</xdr:rowOff>
                  </to>
                </anchor>
              </controlPr>
            </control>
          </mc:Choice>
        </mc:AlternateContent>
        <mc:AlternateContent xmlns:mc="http://schemas.openxmlformats.org/markup-compatibility/2006">
          <mc:Choice Requires="x14">
            <control shapeId="2271" r:id="rId138" name="Check Box 223">
              <controlPr defaultSize="0" autoFill="0" autoLine="0" autoPict="0">
                <anchor moveWithCells="1">
                  <from>
                    <xdr:col>4</xdr:col>
                    <xdr:colOff>114300</xdr:colOff>
                    <xdr:row>57</xdr:row>
                    <xdr:rowOff>19050</xdr:rowOff>
                  </from>
                  <to>
                    <xdr:col>4</xdr:col>
                    <xdr:colOff>1352550</xdr:colOff>
                    <xdr:row>57</xdr:row>
                    <xdr:rowOff>323850</xdr:rowOff>
                  </to>
                </anchor>
              </controlPr>
            </control>
          </mc:Choice>
        </mc:AlternateContent>
        <mc:AlternateContent xmlns:mc="http://schemas.openxmlformats.org/markup-compatibility/2006">
          <mc:Choice Requires="x14">
            <control shapeId="2272" r:id="rId139" name="Check Box 224">
              <controlPr defaultSize="0" autoFill="0" autoLine="0" autoPict="0">
                <anchor moveWithCells="1">
                  <from>
                    <xdr:col>4</xdr:col>
                    <xdr:colOff>114300</xdr:colOff>
                    <xdr:row>57</xdr:row>
                    <xdr:rowOff>247650</xdr:rowOff>
                  </from>
                  <to>
                    <xdr:col>4</xdr:col>
                    <xdr:colOff>1428750</xdr:colOff>
                    <xdr:row>57</xdr:row>
                    <xdr:rowOff>561975</xdr:rowOff>
                  </to>
                </anchor>
              </controlPr>
            </control>
          </mc:Choice>
        </mc:AlternateContent>
        <mc:AlternateContent xmlns:mc="http://schemas.openxmlformats.org/markup-compatibility/2006">
          <mc:Choice Requires="x14">
            <control shapeId="2273" r:id="rId140" name="Check Box 225">
              <controlPr defaultSize="0" autoFill="0" autoLine="0" autoPict="0">
                <anchor moveWithCells="1">
                  <from>
                    <xdr:col>4</xdr:col>
                    <xdr:colOff>1704975</xdr:colOff>
                    <xdr:row>57</xdr:row>
                    <xdr:rowOff>28575</xdr:rowOff>
                  </from>
                  <to>
                    <xdr:col>4</xdr:col>
                    <xdr:colOff>2571750</xdr:colOff>
                    <xdr:row>57</xdr:row>
                    <xdr:rowOff>323850</xdr:rowOff>
                  </to>
                </anchor>
              </controlPr>
            </control>
          </mc:Choice>
        </mc:AlternateContent>
        <mc:AlternateContent xmlns:mc="http://schemas.openxmlformats.org/markup-compatibility/2006">
          <mc:Choice Requires="x14">
            <control shapeId="2274" r:id="rId141" name="Check Box 226">
              <controlPr defaultSize="0" autoFill="0" autoLine="0" autoPict="0">
                <anchor moveWithCells="1">
                  <from>
                    <xdr:col>4</xdr:col>
                    <xdr:colOff>1695450</xdr:colOff>
                    <xdr:row>57</xdr:row>
                    <xdr:rowOff>247650</xdr:rowOff>
                  </from>
                  <to>
                    <xdr:col>4</xdr:col>
                    <xdr:colOff>2495550</xdr:colOff>
                    <xdr:row>57</xdr:row>
                    <xdr:rowOff>561975</xdr:rowOff>
                  </to>
                </anchor>
              </controlPr>
            </control>
          </mc:Choice>
        </mc:AlternateContent>
        <mc:AlternateContent xmlns:mc="http://schemas.openxmlformats.org/markup-compatibility/2006">
          <mc:Choice Requires="x14">
            <control shapeId="2275" r:id="rId142" name="Check Box 227">
              <controlPr defaultSize="0" autoFill="0" autoLine="0" autoPict="0">
                <anchor moveWithCells="1">
                  <from>
                    <xdr:col>4</xdr:col>
                    <xdr:colOff>114300</xdr:colOff>
                    <xdr:row>58</xdr:row>
                    <xdr:rowOff>19050</xdr:rowOff>
                  </from>
                  <to>
                    <xdr:col>4</xdr:col>
                    <xdr:colOff>1352550</xdr:colOff>
                    <xdr:row>58</xdr:row>
                    <xdr:rowOff>323850</xdr:rowOff>
                  </to>
                </anchor>
              </controlPr>
            </control>
          </mc:Choice>
        </mc:AlternateContent>
        <mc:AlternateContent xmlns:mc="http://schemas.openxmlformats.org/markup-compatibility/2006">
          <mc:Choice Requires="x14">
            <control shapeId="2276" r:id="rId143" name="Check Box 228">
              <controlPr defaultSize="0" autoFill="0" autoLine="0" autoPict="0">
                <anchor moveWithCells="1">
                  <from>
                    <xdr:col>4</xdr:col>
                    <xdr:colOff>114300</xdr:colOff>
                    <xdr:row>58</xdr:row>
                    <xdr:rowOff>247650</xdr:rowOff>
                  </from>
                  <to>
                    <xdr:col>4</xdr:col>
                    <xdr:colOff>1428750</xdr:colOff>
                    <xdr:row>58</xdr:row>
                    <xdr:rowOff>561975</xdr:rowOff>
                  </to>
                </anchor>
              </controlPr>
            </control>
          </mc:Choice>
        </mc:AlternateContent>
        <mc:AlternateContent xmlns:mc="http://schemas.openxmlformats.org/markup-compatibility/2006">
          <mc:Choice Requires="x14">
            <control shapeId="2277" r:id="rId144" name="Check Box 229">
              <controlPr defaultSize="0" autoFill="0" autoLine="0" autoPict="0">
                <anchor moveWithCells="1">
                  <from>
                    <xdr:col>4</xdr:col>
                    <xdr:colOff>1704975</xdr:colOff>
                    <xdr:row>58</xdr:row>
                    <xdr:rowOff>28575</xdr:rowOff>
                  </from>
                  <to>
                    <xdr:col>4</xdr:col>
                    <xdr:colOff>2571750</xdr:colOff>
                    <xdr:row>58</xdr:row>
                    <xdr:rowOff>323850</xdr:rowOff>
                  </to>
                </anchor>
              </controlPr>
            </control>
          </mc:Choice>
        </mc:AlternateContent>
        <mc:AlternateContent xmlns:mc="http://schemas.openxmlformats.org/markup-compatibility/2006">
          <mc:Choice Requires="x14">
            <control shapeId="2278" r:id="rId145" name="Check Box 230">
              <controlPr defaultSize="0" autoFill="0" autoLine="0" autoPict="0">
                <anchor moveWithCells="1">
                  <from>
                    <xdr:col>4</xdr:col>
                    <xdr:colOff>1695450</xdr:colOff>
                    <xdr:row>58</xdr:row>
                    <xdr:rowOff>247650</xdr:rowOff>
                  </from>
                  <to>
                    <xdr:col>4</xdr:col>
                    <xdr:colOff>2495550</xdr:colOff>
                    <xdr:row>58</xdr:row>
                    <xdr:rowOff>561975</xdr:rowOff>
                  </to>
                </anchor>
              </controlPr>
            </control>
          </mc:Choice>
        </mc:AlternateContent>
        <mc:AlternateContent xmlns:mc="http://schemas.openxmlformats.org/markup-compatibility/2006">
          <mc:Choice Requires="x14">
            <control shapeId="2279" r:id="rId146" name="Check Box 231">
              <controlPr defaultSize="0" autoFill="0" autoLine="0" autoPict="0">
                <anchor moveWithCells="1">
                  <from>
                    <xdr:col>4</xdr:col>
                    <xdr:colOff>114300</xdr:colOff>
                    <xdr:row>59</xdr:row>
                    <xdr:rowOff>19050</xdr:rowOff>
                  </from>
                  <to>
                    <xdr:col>4</xdr:col>
                    <xdr:colOff>1352550</xdr:colOff>
                    <xdr:row>59</xdr:row>
                    <xdr:rowOff>323850</xdr:rowOff>
                  </to>
                </anchor>
              </controlPr>
            </control>
          </mc:Choice>
        </mc:AlternateContent>
        <mc:AlternateContent xmlns:mc="http://schemas.openxmlformats.org/markup-compatibility/2006">
          <mc:Choice Requires="x14">
            <control shapeId="2280" r:id="rId147" name="Check Box 232">
              <controlPr defaultSize="0" autoFill="0" autoLine="0" autoPict="0">
                <anchor moveWithCells="1">
                  <from>
                    <xdr:col>4</xdr:col>
                    <xdr:colOff>114300</xdr:colOff>
                    <xdr:row>59</xdr:row>
                    <xdr:rowOff>247650</xdr:rowOff>
                  </from>
                  <to>
                    <xdr:col>4</xdr:col>
                    <xdr:colOff>1428750</xdr:colOff>
                    <xdr:row>59</xdr:row>
                    <xdr:rowOff>561975</xdr:rowOff>
                  </to>
                </anchor>
              </controlPr>
            </control>
          </mc:Choice>
        </mc:AlternateContent>
        <mc:AlternateContent xmlns:mc="http://schemas.openxmlformats.org/markup-compatibility/2006">
          <mc:Choice Requires="x14">
            <control shapeId="2281" r:id="rId148" name="Check Box 233">
              <controlPr defaultSize="0" autoFill="0" autoLine="0" autoPict="0">
                <anchor moveWithCells="1">
                  <from>
                    <xdr:col>4</xdr:col>
                    <xdr:colOff>1704975</xdr:colOff>
                    <xdr:row>59</xdr:row>
                    <xdr:rowOff>28575</xdr:rowOff>
                  </from>
                  <to>
                    <xdr:col>4</xdr:col>
                    <xdr:colOff>2571750</xdr:colOff>
                    <xdr:row>59</xdr:row>
                    <xdr:rowOff>323850</xdr:rowOff>
                  </to>
                </anchor>
              </controlPr>
            </control>
          </mc:Choice>
        </mc:AlternateContent>
        <mc:AlternateContent xmlns:mc="http://schemas.openxmlformats.org/markup-compatibility/2006">
          <mc:Choice Requires="x14">
            <control shapeId="2282" r:id="rId149" name="Check Box 234">
              <controlPr defaultSize="0" autoFill="0" autoLine="0" autoPict="0">
                <anchor moveWithCells="1">
                  <from>
                    <xdr:col>4</xdr:col>
                    <xdr:colOff>1695450</xdr:colOff>
                    <xdr:row>59</xdr:row>
                    <xdr:rowOff>247650</xdr:rowOff>
                  </from>
                  <to>
                    <xdr:col>4</xdr:col>
                    <xdr:colOff>2495550</xdr:colOff>
                    <xdr:row>59</xdr:row>
                    <xdr:rowOff>561975</xdr:rowOff>
                  </to>
                </anchor>
              </controlPr>
            </control>
          </mc:Choice>
        </mc:AlternateContent>
        <mc:AlternateContent xmlns:mc="http://schemas.openxmlformats.org/markup-compatibility/2006">
          <mc:Choice Requires="x14">
            <control shapeId="2283" r:id="rId150" name="Check Box 235">
              <controlPr defaultSize="0" autoFill="0" autoLine="0" autoPict="0">
                <anchor moveWithCells="1">
                  <from>
                    <xdr:col>4</xdr:col>
                    <xdr:colOff>114300</xdr:colOff>
                    <xdr:row>60</xdr:row>
                    <xdr:rowOff>19050</xdr:rowOff>
                  </from>
                  <to>
                    <xdr:col>4</xdr:col>
                    <xdr:colOff>1352550</xdr:colOff>
                    <xdr:row>60</xdr:row>
                    <xdr:rowOff>323850</xdr:rowOff>
                  </to>
                </anchor>
              </controlPr>
            </control>
          </mc:Choice>
        </mc:AlternateContent>
        <mc:AlternateContent xmlns:mc="http://schemas.openxmlformats.org/markup-compatibility/2006">
          <mc:Choice Requires="x14">
            <control shapeId="2284" r:id="rId151" name="Check Box 236">
              <controlPr defaultSize="0" autoFill="0" autoLine="0" autoPict="0">
                <anchor moveWithCells="1">
                  <from>
                    <xdr:col>4</xdr:col>
                    <xdr:colOff>114300</xdr:colOff>
                    <xdr:row>60</xdr:row>
                    <xdr:rowOff>247650</xdr:rowOff>
                  </from>
                  <to>
                    <xdr:col>4</xdr:col>
                    <xdr:colOff>1428750</xdr:colOff>
                    <xdr:row>60</xdr:row>
                    <xdr:rowOff>561975</xdr:rowOff>
                  </to>
                </anchor>
              </controlPr>
            </control>
          </mc:Choice>
        </mc:AlternateContent>
        <mc:AlternateContent xmlns:mc="http://schemas.openxmlformats.org/markup-compatibility/2006">
          <mc:Choice Requires="x14">
            <control shapeId="2285" r:id="rId152" name="Check Box 237">
              <controlPr defaultSize="0" autoFill="0" autoLine="0" autoPict="0">
                <anchor moveWithCells="1">
                  <from>
                    <xdr:col>4</xdr:col>
                    <xdr:colOff>1704975</xdr:colOff>
                    <xdr:row>60</xdr:row>
                    <xdr:rowOff>28575</xdr:rowOff>
                  </from>
                  <to>
                    <xdr:col>4</xdr:col>
                    <xdr:colOff>2571750</xdr:colOff>
                    <xdr:row>60</xdr:row>
                    <xdr:rowOff>323850</xdr:rowOff>
                  </to>
                </anchor>
              </controlPr>
            </control>
          </mc:Choice>
        </mc:AlternateContent>
        <mc:AlternateContent xmlns:mc="http://schemas.openxmlformats.org/markup-compatibility/2006">
          <mc:Choice Requires="x14">
            <control shapeId="2286" r:id="rId153" name="Check Box 238">
              <controlPr defaultSize="0" autoFill="0" autoLine="0" autoPict="0">
                <anchor moveWithCells="1">
                  <from>
                    <xdr:col>4</xdr:col>
                    <xdr:colOff>1695450</xdr:colOff>
                    <xdr:row>60</xdr:row>
                    <xdr:rowOff>247650</xdr:rowOff>
                  </from>
                  <to>
                    <xdr:col>4</xdr:col>
                    <xdr:colOff>2495550</xdr:colOff>
                    <xdr:row>60</xdr:row>
                    <xdr:rowOff>561975</xdr:rowOff>
                  </to>
                </anchor>
              </controlPr>
            </control>
          </mc:Choice>
        </mc:AlternateContent>
        <mc:AlternateContent xmlns:mc="http://schemas.openxmlformats.org/markup-compatibility/2006">
          <mc:Choice Requires="x14">
            <control shapeId="2287" r:id="rId154" name="Check Box 239">
              <controlPr defaultSize="0" autoFill="0" autoLine="0" autoPict="0">
                <anchor moveWithCells="1">
                  <from>
                    <xdr:col>4</xdr:col>
                    <xdr:colOff>114300</xdr:colOff>
                    <xdr:row>61</xdr:row>
                    <xdr:rowOff>19050</xdr:rowOff>
                  </from>
                  <to>
                    <xdr:col>4</xdr:col>
                    <xdr:colOff>1352550</xdr:colOff>
                    <xdr:row>61</xdr:row>
                    <xdr:rowOff>323850</xdr:rowOff>
                  </to>
                </anchor>
              </controlPr>
            </control>
          </mc:Choice>
        </mc:AlternateContent>
        <mc:AlternateContent xmlns:mc="http://schemas.openxmlformats.org/markup-compatibility/2006">
          <mc:Choice Requires="x14">
            <control shapeId="2288" r:id="rId155" name="Check Box 240">
              <controlPr defaultSize="0" autoFill="0" autoLine="0" autoPict="0">
                <anchor moveWithCells="1">
                  <from>
                    <xdr:col>4</xdr:col>
                    <xdr:colOff>114300</xdr:colOff>
                    <xdr:row>61</xdr:row>
                    <xdr:rowOff>247650</xdr:rowOff>
                  </from>
                  <to>
                    <xdr:col>4</xdr:col>
                    <xdr:colOff>1428750</xdr:colOff>
                    <xdr:row>61</xdr:row>
                    <xdr:rowOff>561975</xdr:rowOff>
                  </to>
                </anchor>
              </controlPr>
            </control>
          </mc:Choice>
        </mc:AlternateContent>
        <mc:AlternateContent xmlns:mc="http://schemas.openxmlformats.org/markup-compatibility/2006">
          <mc:Choice Requires="x14">
            <control shapeId="2289" r:id="rId156" name="Check Box 241">
              <controlPr defaultSize="0" autoFill="0" autoLine="0" autoPict="0">
                <anchor moveWithCells="1">
                  <from>
                    <xdr:col>4</xdr:col>
                    <xdr:colOff>1704975</xdr:colOff>
                    <xdr:row>61</xdr:row>
                    <xdr:rowOff>28575</xdr:rowOff>
                  </from>
                  <to>
                    <xdr:col>4</xdr:col>
                    <xdr:colOff>2571750</xdr:colOff>
                    <xdr:row>61</xdr:row>
                    <xdr:rowOff>323850</xdr:rowOff>
                  </to>
                </anchor>
              </controlPr>
            </control>
          </mc:Choice>
        </mc:AlternateContent>
        <mc:AlternateContent xmlns:mc="http://schemas.openxmlformats.org/markup-compatibility/2006">
          <mc:Choice Requires="x14">
            <control shapeId="2290" r:id="rId157" name="Check Box 242">
              <controlPr defaultSize="0" autoFill="0" autoLine="0" autoPict="0">
                <anchor moveWithCells="1">
                  <from>
                    <xdr:col>4</xdr:col>
                    <xdr:colOff>1695450</xdr:colOff>
                    <xdr:row>61</xdr:row>
                    <xdr:rowOff>247650</xdr:rowOff>
                  </from>
                  <to>
                    <xdr:col>4</xdr:col>
                    <xdr:colOff>2495550</xdr:colOff>
                    <xdr:row>61</xdr:row>
                    <xdr:rowOff>561975</xdr:rowOff>
                  </to>
                </anchor>
              </controlPr>
            </control>
          </mc:Choice>
        </mc:AlternateContent>
        <mc:AlternateContent xmlns:mc="http://schemas.openxmlformats.org/markup-compatibility/2006">
          <mc:Choice Requires="x14">
            <control shapeId="2291" r:id="rId158" name="Check Box 243">
              <controlPr defaultSize="0" autoFill="0" autoLine="0" autoPict="0">
                <anchor moveWithCells="1">
                  <from>
                    <xdr:col>4</xdr:col>
                    <xdr:colOff>114300</xdr:colOff>
                    <xdr:row>62</xdr:row>
                    <xdr:rowOff>19050</xdr:rowOff>
                  </from>
                  <to>
                    <xdr:col>4</xdr:col>
                    <xdr:colOff>1352550</xdr:colOff>
                    <xdr:row>62</xdr:row>
                    <xdr:rowOff>323850</xdr:rowOff>
                  </to>
                </anchor>
              </controlPr>
            </control>
          </mc:Choice>
        </mc:AlternateContent>
        <mc:AlternateContent xmlns:mc="http://schemas.openxmlformats.org/markup-compatibility/2006">
          <mc:Choice Requires="x14">
            <control shapeId="2292" r:id="rId159" name="Check Box 244">
              <controlPr defaultSize="0" autoFill="0" autoLine="0" autoPict="0">
                <anchor moveWithCells="1">
                  <from>
                    <xdr:col>4</xdr:col>
                    <xdr:colOff>114300</xdr:colOff>
                    <xdr:row>62</xdr:row>
                    <xdr:rowOff>247650</xdr:rowOff>
                  </from>
                  <to>
                    <xdr:col>4</xdr:col>
                    <xdr:colOff>1428750</xdr:colOff>
                    <xdr:row>62</xdr:row>
                    <xdr:rowOff>561975</xdr:rowOff>
                  </to>
                </anchor>
              </controlPr>
            </control>
          </mc:Choice>
        </mc:AlternateContent>
        <mc:AlternateContent xmlns:mc="http://schemas.openxmlformats.org/markup-compatibility/2006">
          <mc:Choice Requires="x14">
            <control shapeId="2293" r:id="rId160" name="Check Box 245">
              <controlPr defaultSize="0" autoFill="0" autoLine="0" autoPict="0">
                <anchor moveWithCells="1">
                  <from>
                    <xdr:col>4</xdr:col>
                    <xdr:colOff>1704975</xdr:colOff>
                    <xdr:row>62</xdr:row>
                    <xdr:rowOff>28575</xdr:rowOff>
                  </from>
                  <to>
                    <xdr:col>4</xdr:col>
                    <xdr:colOff>2571750</xdr:colOff>
                    <xdr:row>62</xdr:row>
                    <xdr:rowOff>323850</xdr:rowOff>
                  </to>
                </anchor>
              </controlPr>
            </control>
          </mc:Choice>
        </mc:AlternateContent>
        <mc:AlternateContent xmlns:mc="http://schemas.openxmlformats.org/markup-compatibility/2006">
          <mc:Choice Requires="x14">
            <control shapeId="2294" r:id="rId161" name="Check Box 246">
              <controlPr defaultSize="0" autoFill="0" autoLine="0" autoPict="0">
                <anchor moveWithCells="1">
                  <from>
                    <xdr:col>4</xdr:col>
                    <xdr:colOff>1695450</xdr:colOff>
                    <xdr:row>62</xdr:row>
                    <xdr:rowOff>247650</xdr:rowOff>
                  </from>
                  <to>
                    <xdr:col>4</xdr:col>
                    <xdr:colOff>2495550</xdr:colOff>
                    <xdr:row>62</xdr:row>
                    <xdr:rowOff>561975</xdr:rowOff>
                  </to>
                </anchor>
              </controlPr>
            </control>
          </mc:Choice>
        </mc:AlternateContent>
        <mc:AlternateContent xmlns:mc="http://schemas.openxmlformats.org/markup-compatibility/2006">
          <mc:Choice Requires="x14">
            <control shapeId="2295" r:id="rId162" name="Check Box 247">
              <controlPr defaultSize="0" autoFill="0" autoLine="0" autoPict="0">
                <anchor moveWithCells="1">
                  <from>
                    <xdr:col>4</xdr:col>
                    <xdr:colOff>114300</xdr:colOff>
                    <xdr:row>63</xdr:row>
                    <xdr:rowOff>19050</xdr:rowOff>
                  </from>
                  <to>
                    <xdr:col>4</xdr:col>
                    <xdr:colOff>1352550</xdr:colOff>
                    <xdr:row>63</xdr:row>
                    <xdr:rowOff>323850</xdr:rowOff>
                  </to>
                </anchor>
              </controlPr>
            </control>
          </mc:Choice>
        </mc:AlternateContent>
        <mc:AlternateContent xmlns:mc="http://schemas.openxmlformats.org/markup-compatibility/2006">
          <mc:Choice Requires="x14">
            <control shapeId="2296" r:id="rId163" name="Check Box 248">
              <controlPr defaultSize="0" autoFill="0" autoLine="0" autoPict="0">
                <anchor moveWithCells="1">
                  <from>
                    <xdr:col>4</xdr:col>
                    <xdr:colOff>114300</xdr:colOff>
                    <xdr:row>63</xdr:row>
                    <xdr:rowOff>247650</xdr:rowOff>
                  </from>
                  <to>
                    <xdr:col>4</xdr:col>
                    <xdr:colOff>1428750</xdr:colOff>
                    <xdr:row>63</xdr:row>
                    <xdr:rowOff>561975</xdr:rowOff>
                  </to>
                </anchor>
              </controlPr>
            </control>
          </mc:Choice>
        </mc:AlternateContent>
        <mc:AlternateContent xmlns:mc="http://schemas.openxmlformats.org/markup-compatibility/2006">
          <mc:Choice Requires="x14">
            <control shapeId="2297" r:id="rId164" name="Check Box 249">
              <controlPr defaultSize="0" autoFill="0" autoLine="0" autoPict="0">
                <anchor moveWithCells="1">
                  <from>
                    <xdr:col>4</xdr:col>
                    <xdr:colOff>1704975</xdr:colOff>
                    <xdr:row>63</xdr:row>
                    <xdr:rowOff>28575</xdr:rowOff>
                  </from>
                  <to>
                    <xdr:col>4</xdr:col>
                    <xdr:colOff>2571750</xdr:colOff>
                    <xdr:row>63</xdr:row>
                    <xdr:rowOff>323850</xdr:rowOff>
                  </to>
                </anchor>
              </controlPr>
            </control>
          </mc:Choice>
        </mc:AlternateContent>
        <mc:AlternateContent xmlns:mc="http://schemas.openxmlformats.org/markup-compatibility/2006">
          <mc:Choice Requires="x14">
            <control shapeId="2298" r:id="rId165" name="Check Box 250">
              <controlPr defaultSize="0" autoFill="0" autoLine="0" autoPict="0">
                <anchor moveWithCells="1">
                  <from>
                    <xdr:col>4</xdr:col>
                    <xdr:colOff>1695450</xdr:colOff>
                    <xdr:row>63</xdr:row>
                    <xdr:rowOff>247650</xdr:rowOff>
                  </from>
                  <to>
                    <xdr:col>4</xdr:col>
                    <xdr:colOff>2495550</xdr:colOff>
                    <xdr:row>63</xdr:row>
                    <xdr:rowOff>561975</xdr:rowOff>
                  </to>
                </anchor>
              </controlPr>
            </control>
          </mc:Choice>
        </mc:AlternateContent>
        <mc:AlternateContent xmlns:mc="http://schemas.openxmlformats.org/markup-compatibility/2006">
          <mc:Choice Requires="x14">
            <control shapeId="2299" r:id="rId166" name="Check Box 251">
              <controlPr defaultSize="0" autoFill="0" autoLine="0" autoPict="0">
                <anchor moveWithCells="1">
                  <from>
                    <xdr:col>4</xdr:col>
                    <xdr:colOff>114300</xdr:colOff>
                    <xdr:row>64</xdr:row>
                    <xdr:rowOff>19050</xdr:rowOff>
                  </from>
                  <to>
                    <xdr:col>4</xdr:col>
                    <xdr:colOff>1352550</xdr:colOff>
                    <xdr:row>64</xdr:row>
                    <xdr:rowOff>323850</xdr:rowOff>
                  </to>
                </anchor>
              </controlPr>
            </control>
          </mc:Choice>
        </mc:AlternateContent>
        <mc:AlternateContent xmlns:mc="http://schemas.openxmlformats.org/markup-compatibility/2006">
          <mc:Choice Requires="x14">
            <control shapeId="2300" r:id="rId167" name="Check Box 252">
              <controlPr defaultSize="0" autoFill="0" autoLine="0" autoPict="0">
                <anchor moveWithCells="1">
                  <from>
                    <xdr:col>4</xdr:col>
                    <xdr:colOff>114300</xdr:colOff>
                    <xdr:row>64</xdr:row>
                    <xdr:rowOff>247650</xdr:rowOff>
                  </from>
                  <to>
                    <xdr:col>4</xdr:col>
                    <xdr:colOff>1428750</xdr:colOff>
                    <xdr:row>64</xdr:row>
                    <xdr:rowOff>561975</xdr:rowOff>
                  </to>
                </anchor>
              </controlPr>
            </control>
          </mc:Choice>
        </mc:AlternateContent>
        <mc:AlternateContent xmlns:mc="http://schemas.openxmlformats.org/markup-compatibility/2006">
          <mc:Choice Requires="x14">
            <control shapeId="2301" r:id="rId168" name="Check Box 253">
              <controlPr defaultSize="0" autoFill="0" autoLine="0" autoPict="0">
                <anchor moveWithCells="1">
                  <from>
                    <xdr:col>4</xdr:col>
                    <xdr:colOff>1704975</xdr:colOff>
                    <xdr:row>64</xdr:row>
                    <xdr:rowOff>28575</xdr:rowOff>
                  </from>
                  <to>
                    <xdr:col>4</xdr:col>
                    <xdr:colOff>2571750</xdr:colOff>
                    <xdr:row>64</xdr:row>
                    <xdr:rowOff>323850</xdr:rowOff>
                  </to>
                </anchor>
              </controlPr>
            </control>
          </mc:Choice>
        </mc:AlternateContent>
        <mc:AlternateContent xmlns:mc="http://schemas.openxmlformats.org/markup-compatibility/2006">
          <mc:Choice Requires="x14">
            <control shapeId="2302" r:id="rId169" name="Check Box 254">
              <controlPr defaultSize="0" autoFill="0" autoLine="0" autoPict="0">
                <anchor moveWithCells="1">
                  <from>
                    <xdr:col>4</xdr:col>
                    <xdr:colOff>1695450</xdr:colOff>
                    <xdr:row>64</xdr:row>
                    <xdr:rowOff>247650</xdr:rowOff>
                  </from>
                  <to>
                    <xdr:col>4</xdr:col>
                    <xdr:colOff>2495550</xdr:colOff>
                    <xdr:row>64</xdr:row>
                    <xdr:rowOff>561975</xdr:rowOff>
                  </to>
                </anchor>
              </controlPr>
            </control>
          </mc:Choice>
        </mc:AlternateContent>
        <mc:AlternateContent xmlns:mc="http://schemas.openxmlformats.org/markup-compatibility/2006">
          <mc:Choice Requires="x14">
            <control shapeId="2303" r:id="rId170" name="Check Box 255">
              <controlPr defaultSize="0" autoFill="0" autoLine="0" autoPict="0">
                <anchor moveWithCells="1">
                  <from>
                    <xdr:col>4</xdr:col>
                    <xdr:colOff>114300</xdr:colOff>
                    <xdr:row>65</xdr:row>
                    <xdr:rowOff>19050</xdr:rowOff>
                  </from>
                  <to>
                    <xdr:col>4</xdr:col>
                    <xdr:colOff>1352550</xdr:colOff>
                    <xdr:row>65</xdr:row>
                    <xdr:rowOff>323850</xdr:rowOff>
                  </to>
                </anchor>
              </controlPr>
            </control>
          </mc:Choice>
        </mc:AlternateContent>
        <mc:AlternateContent xmlns:mc="http://schemas.openxmlformats.org/markup-compatibility/2006">
          <mc:Choice Requires="x14">
            <control shapeId="2304" r:id="rId171" name="Check Box 256">
              <controlPr defaultSize="0" autoFill="0" autoLine="0" autoPict="0">
                <anchor moveWithCells="1">
                  <from>
                    <xdr:col>4</xdr:col>
                    <xdr:colOff>114300</xdr:colOff>
                    <xdr:row>65</xdr:row>
                    <xdr:rowOff>247650</xdr:rowOff>
                  </from>
                  <to>
                    <xdr:col>4</xdr:col>
                    <xdr:colOff>1428750</xdr:colOff>
                    <xdr:row>65</xdr:row>
                    <xdr:rowOff>561975</xdr:rowOff>
                  </to>
                </anchor>
              </controlPr>
            </control>
          </mc:Choice>
        </mc:AlternateContent>
        <mc:AlternateContent xmlns:mc="http://schemas.openxmlformats.org/markup-compatibility/2006">
          <mc:Choice Requires="x14">
            <control shapeId="2305" r:id="rId172" name="Check Box 257">
              <controlPr defaultSize="0" autoFill="0" autoLine="0" autoPict="0">
                <anchor moveWithCells="1">
                  <from>
                    <xdr:col>4</xdr:col>
                    <xdr:colOff>1704975</xdr:colOff>
                    <xdr:row>65</xdr:row>
                    <xdr:rowOff>28575</xdr:rowOff>
                  </from>
                  <to>
                    <xdr:col>4</xdr:col>
                    <xdr:colOff>2571750</xdr:colOff>
                    <xdr:row>65</xdr:row>
                    <xdr:rowOff>323850</xdr:rowOff>
                  </to>
                </anchor>
              </controlPr>
            </control>
          </mc:Choice>
        </mc:AlternateContent>
        <mc:AlternateContent xmlns:mc="http://schemas.openxmlformats.org/markup-compatibility/2006">
          <mc:Choice Requires="x14">
            <control shapeId="2306" r:id="rId173" name="Check Box 258">
              <controlPr defaultSize="0" autoFill="0" autoLine="0" autoPict="0">
                <anchor moveWithCells="1">
                  <from>
                    <xdr:col>4</xdr:col>
                    <xdr:colOff>1695450</xdr:colOff>
                    <xdr:row>65</xdr:row>
                    <xdr:rowOff>247650</xdr:rowOff>
                  </from>
                  <to>
                    <xdr:col>4</xdr:col>
                    <xdr:colOff>2495550</xdr:colOff>
                    <xdr:row>65</xdr:row>
                    <xdr:rowOff>561975</xdr:rowOff>
                  </to>
                </anchor>
              </controlPr>
            </control>
          </mc:Choice>
        </mc:AlternateContent>
        <mc:AlternateContent xmlns:mc="http://schemas.openxmlformats.org/markup-compatibility/2006">
          <mc:Choice Requires="x14">
            <control shapeId="2307" r:id="rId174" name="Check Box 259">
              <controlPr defaultSize="0" autoFill="0" autoLine="0" autoPict="0">
                <anchor moveWithCells="1">
                  <from>
                    <xdr:col>4</xdr:col>
                    <xdr:colOff>114300</xdr:colOff>
                    <xdr:row>66</xdr:row>
                    <xdr:rowOff>19050</xdr:rowOff>
                  </from>
                  <to>
                    <xdr:col>4</xdr:col>
                    <xdr:colOff>1352550</xdr:colOff>
                    <xdr:row>66</xdr:row>
                    <xdr:rowOff>323850</xdr:rowOff>
                  </to>
                </anchor>
              </controlPr>
            </control>
          </mc:Choice>
        </mc:AlternateContent>
        <mc:AlternateContent xmlns:mc="http://schemas.openxmlformats.org/markup-compatibility/2006">
          <mc:Choice Requires="x14">
            <control shapeId="2308" r:id="rId175" name="Check Box 260">
              <controlPr defaultSize="0" autoFill="0" autoLine="0" autoPict="0">
                <anchor moveWithCells="1">
                  <from>
                    <xdr:col>4</xdr:col>
                    <xdr:colOff>114300</xdr:colOff>
                    <xdr:row>66</xdr:row>
                    <xdr:rowOff>247650</xdr:rowOff>
                  </from>
                  <to>
                    <xdr:col>4</xdr:col>
                    <xdr:colOff>1428750</xdr:colOff>
                    <xdr:row>66</xdr:row>
                    <xdr:rowOff>561975</xdr:rowOff>
                  </to>
                </anchor>
              </controlPr>
            </control>
          </mc:Choice>
        </mc:AlternateContent>
        <mc:AlternateContent xmlns:mc="http://schemas.openxmlformats.org/markup-compatibility/2006">
          <mc:Choice Requires="x14">
            <control shapeId="2309" r:id="rId176" name="Check Box 261">
              <controlPr defaultSize="0" autoFill="0" autoLine="0" autoPict="0">
                <anchor moveWithCells="1">
                  <from>
                    <xdr:col>4</xdr:col>
                    <xdr:colOff>1704975</xdr:colOff>
                    <xdr:row>66</xdr:row>
                    <xdr:rowOff>28575</xdr:rowOff>
                  </from>
                  <to>
                    <xdr:col>4</xdr:col>
                    <xdr:colOff>2571750</xdr:colOff>
                    <xdr:row>66</xdr:row>
                    <xdr:rowOff>323850</xdr:rowOff>
                  </to>
                </anchor>
              </controlPr>
            </control>
          </mc:Choice>
        </mc:AlternateContent>
        <mc:AlternateContent xmlns:mc="http://schemas.openxmlformats.org/markup-compatibility/2006">
          <mc:Choice Requires="x14">
            <control shapeId="2310" r:id="rId177" name="Check Box 262">
              <controlPr defaultSize="0" autoFill="0" autoLine="0" autoPict="0">
                <anchor moveWithCells="1">
                  <from>
                    <xdr:col>4</xdr:col>
                    <xdr:colOff>1695450</xdr:colOff>
                    <xdr:row>66</xdr:row>
                    <xdr:rowOff>247650</xdr:rowOff>
                  </from>
                  <to>
                    <xdr:col>4</xdr:col>
                    <xdr:colOff>2495550</xdr:colOff>
                    <xdr:row>66</xdr:row>
                    <xdr:rowOff>561975</xdr:rowOff>
                  </to>
                </anchor>
              </controlPr>
            </control>
          </mc:Choice>
        </mc:AlternateContent>
        <mc:AlternateContent xmlns:mc="http://schemas.openxmlformats.org/markup-compatibility/2006">
          <mc:Choice Requires="x14">
            <control shapeId="2311" r:id="rId178" name="Check Box 263">
              <controlPr defaultSize="0" autoFill="0" autoLine="0" autoPict="0">
                <anchor moveWithCells="1">
                  <from>
                    <xdr:col>4</xdr:col>
                    <xdr:colOff>114300</xdr:colOff>
                    <xdr:row>67</xdr:row>
                    <xdr:rowOff>19050</xdr:rowOff>
                  </from>
                  <to>
                    <xdr:col>4</xdr:col>
                    <xdr:colOff>1352550</xdr:colOff>
                    <xdr:row>67</xdr:row>
                    <xdr:rowOff>323850</xdr:rowOff>
                  </to>
                </anchor>
              </controlPr>
            </control>
          </mc:Choice>
        </mc:AlternateContent>
        <mc:AlternateContent xmlns:mc="http://schemas.openxmlformats.org/markup-compatibility/2006">
          <mc:Choice Requires="x14">
            <control shapeId="2312" r:id="rId179" name="Check Box 264">
              <controlPr defaultSize="0" autoFill="0" autoLine="0" autoPict="0">
                <anchor moveWithCells="1">
                  <from>
                    <xdr:col>4</xdr:col>
                    <xdr:colOff>114300</xdr:colOff>
                    <xdr:row>67</xdr:row>
                    <xdr:rowOff>247650</xdr:rowOff>
                  </from>
                  <to>
                    <xdr:col>4</xdr:col>
                    <xdr:colOff>1428750</xdr:colOff>
                    <xdr:row>67</xdr:row>
                    <xdr:rowOff>561975</xdr:rowOff>
                  </to>
                </anchor>
              </controlPr>
            </control>
          </mc:Choice>
        </mc:AlternateContent>
        <mc:AlternateContent xmlns:mc="http://schemas.openxmlformats.org/markup-compatibility/2006">
          <mc:Choice Requires="x14">
            <control shapeId="2313" r:id="rId180" name="Check Box 265">
              <controlPr defaultSize="0" autoFill="0" autoLine="0" autoPict="0">
                <anchor moveWithCells="1">
                  <from>
                    <xdr:col>4</xdr:col>
                    <xdr:colOff>1704975</xdr:colOff>
                    <xdr:row>67</xdr:row>
                    <xdr:rowOff>28575</xdr:rowOff>
                  </from>
                  <to>
                    <xdr:col>4</xdr:col>
                    <xdr:colOff>2571750</xdr:colOff>
                    <xdr:row>67</xdr:row>
                    <xdr:rowOff>323850</xdr:rowOff>
                  </to>
                </anchor>
              </controlPr>
            </control>
          </mc:Choice>
        </mc:AlternateContent>
        <mc:AlternateContent xmlns:mc="http://schemas.openxmlformats.org/markup-compatibility/2006">
          <mc:Choice Requires="x14">
            <control shapeId="2314" r:id="rId181" name="Check Box 266">
              <controlPr defaultSize="0" autoFill="0" autoLine="0" autoPict="0">
                <anchor moveWithCells="1">
                  <from>
                    <xdr:col>4</xdr:col>
                    <xdr:colOff>1695450</xdr:colOff>
                    <xdr:row>67</xdr:row>
                    <xdr:rowOff>247650</xdr:rowOff>
                  </from>
                  <to>
                    <xdr:col>4</xdr:col>
                    <xdr:colOff>2495550</xdr:colOff>
                    <xdr:row>67</xdr:row>
                    <xdr:rowOff>561975</xdr:rowOff>
                  </to>
                </anchor>
              </controlPr>
            </control>
          </mc:Choice>
        </mc:AlternateContent>
        <mc:AlternateContent xmlns:mc="http://schemas.openxmlformats.org/markup-compatibility/2006">
          <mc:Choice Requires="x14">
            <control shapeId="2315" r:id="rId182" name="Check Box 267">
              <controlPr defaultSize="0" autoFill="0" autoLine="0" autoPict="0">
                <anchor moveWithCells="1">
                  <from>
                    <xdr:col>4</xdr:col>
                    <xdr:colOff>114300</xdr:colOff>
                    <xdr:row>68</xdr:row>
                    <xdr:rowOff>19050</xdr:rowOff>
                  </from>
                  <to>
                    <xdr:col>4</xdr:col>
                    <xdr:colOff>1352550</xdr:colOff>
                    <xdr:row>68</xdr:row>
                    <xdr:rowOff>323850</xdr:rowOff>
                  </to>
                </anchor>
              </controlPr>
            </control>
          </mc:Choice>
        </mc:AlternateContent>
        <mc:AlternateContent xmlns:mc="http://schemas.openxmlformats.org/markup-compatibility/2006">
          <mc:Choice Requires="x14">
            <control shapeId="2316" r:id="rId183" name="Check Box 268">
              <controlPr defaultSize="0" autoFill="0" autoLine="0" autoPict="0">
                <anchor moveWithCells="1">
                  <from>
                    <xdr:col>4</xdr:col>
                    <xdr:colOff>114300</xdr:colOff>
                    <xdr:row>68</xdr:row>
                    <xdr:rowOff>247650</xdr:rowOff>
                  </from>
                  <to>
                    <xdr:col>4</xdr:col>
                    <xdr:colOff>1428750</xdr:colOff>
                    <xdr:row>68</xdr:row>
                    <xdr:rowOff>561975</xdr:rowOff>
                  </to>
                </anchor>
              </controlPr>
            </control>
          </mc:Choice>
        </mc:AlternateContent>
        <mc:AlternateContent xmlns:mc="http://schemas.openxmlformats.org/markup-compatibility/2006">
          <mc:Choice Requires="x14">
            <control shapeId="2317" r:id="rId184" name="Check Box 269">
              <controlPr defaultSize="0" autoFill="0" autoLine="0" autoPict="0">
                <anchor moveWithCells="1">
                  <from>
                    <xdr:col>4</xdr:col>
                    <xdr:colOff>1704975</xdr:colOff>
                    <xdr:row>68</xdr:row>
                    <xdr:rowOff>28575</xdr:rowOff>
                  </from>
                  <to>
                    <xdr:col>4</xdr:col>
                    <xdr:colOff>2571750</xdr:colOff>
                    <xdr:row>68</xdr:row>
                    <xdr:rowOff>323850</xdr:rowOff>
                  </to>
                </anchor>
              </controlPr>
            </control>
          </mc:Choice>
        </mc:AlternateContent>
        <mc:AlternateContent xmlns:mc="http://schemas.openxmlformats.org/markup-compatibility/2006">
          <mc:Choice Requires="x14">
            <control shapeId="2318" r:id="rId185" name="Check Box 270">
              <controlPr defaultSize="0" autoFill="0" autoLine="0" autoPict="0">
                <anchor moveWithCells="1">
                  <from>
                    <xdr:col>4</xdr:col>
                    <xdr:colOff>1695450</xdr:colOff>
                    <xdr:row>68</xdr:row>
                    <xdr:rowOff>247650</xdr:rowOff>
                  </from>
                  <to>
                    <xdr:col>4</xdr:col>
                    <xdr:colOff>2495550</xdr:colOff>
                    <xdr:row>68</xdr:row>
                    <xdr:rowOff>561975</xdr:rowOff>
                  </to>
                </anchor>
              </controlPr>
            </control>
          </mc:Choice>
        </mc:AlternateContent>
        <mc:AlternateContent xmlns:mc="http://schemas.openxmlformats.org/markup-compatibility/2006">
          <mc:Choice Requires="x14">
            <control shapeId="2319" r:id="rId186" name="Check Box 271">
              <controlPr defaultSize="0" autoFill="0" autoLine="0" autoPict="0">
                <anchor moveWithCells="1">
                  <from>
                    <xdr:col>4</xdr:col>
                    <xdr:colOff>114300</xdr:colOff>
                    <xdr:row>69</xdr:row>
                    <xdr:rowOff>19050</xdr:rowOff>
                  </from>
                  <to>
                    <xdr:col>4</xdr:col>
                    <xdr:colOff>1352550</xdr:colOff>
                    <xdr:row>69</xdr:row>
                    <xdr:rowOff>323850</xdr:rowOff>
                  </to>
                </anchor>
              </controlPr>
            </control>
          </mc:Choice>
        </mc:AlternateContent>
        <mc:AlternateContent xmlns:mc="http://schemas.openxmlformats.org/markup-compatibility/2006">
          <mc:Choice Requires="x14">
            <control shapeId="2320" r:id="rId187" name="Check Box 272">
              <controlPr defaultSize="0" autoFill="0" autoLine="0" autoPict="0">
                <anchor moveWithCells="1">
                  <from>
                    <xdr:col>4</xdr:col>
                    <xdr:colOff>114300</xdr:colOff>
                    <xdr:row>69</xdr:row>
                    <xdr:rowOff>247650</xdr:rowOff>
                  </from>
                  <to>
                    <xdr:col>4</xdr:col>
                    <xdr:colOff>1428750</xdr:colOff>
                    <xdr:row>69</xdr:row>
                    <xdr:rowOff>561975</xdr:rowOff>
                  </to>
                </anchor>
              </controlPr>
            </control>
          </mc:Choice>
        </mc:AlternateContent>
        <mc:AlternateContent xmlns:mc="http://schemas.openxmlformats.org/markup-compatibility/2006">
          <mc:Choice Requires="x14">
            <control shapeId="2321" r:id="rId188" name="Check Box 273">
              <controlPr defaultSize="0" autoFill="0" autoLine="0" autoPict="0">
                <anchor moveWithCells="1">
                  <from>
                    <xdr:col>4</xdr:col>
                    <xdr:colOff>1704975</xdr:colOff>
                    <xdr:row>69</xdr:row>
                    <xdr:rowOff>28575</xdr:rowOff>
                  </from>
                  <to>
                    <xdr:col>4</xdr:col>
                    <xdr:colOff>2571750</xdr:colOff>
                    <xdr:row>69</xdr:row>
                    <xdr:rowOff>323850</xdr:rowOff>
                  </to>
                </anchor>
              </controlPr>
            </control>
          </mc:Choice>
        </mc:AlternateContent>
        <mc:AlternateContent xmlns:mc="http://schemas.openxmlformats.org/markup-compatibility/2006">
          <mc:Choice Requires="x14">
            <control shapeId="2322" r:id="rId189" name="Check Box 274">
              <controlPr defaultSize="0" autoFill="0" autoLine="0" autoPict="0">
                <anchor moveWithCells="1">
                  <from>
                    <xdr:col>4</xdr:col>
                    <xdr:colOff>1695450</xdr:colOff>
                    <xdr:row>69</xdr:row>
                    <xdr:rowOff>247650</xdr:rowOff>
                  </from>
                  <to>
                    <xdr:col>4</xdr:col>
                    <xdr:colOff>2495550</xdr:colOff>
                    <xdr:row>69</xdr:row>
                    <xdr:rowOff>561975</xdr:rowOff>
                  </to>
                </anchor>
              </controlPr>
            </control>
          </mc:Choice>
        </mc:AlternateContent>
        <mc:AlternateContent xmlns:mc="http://schemas.openxmlformats.org/markup-compatibility/2006">
          <mc:Choice Requires="x14">
            <control shapeId="2323" r:id="rId190" name="Check Box 275">
              <controlPr defaultSize="0" autoFill="0" autoLine="0" autoPict="0">
                <anchor moveWithCells="1">
                  <from>
                    <xdr:col>4</xdr:col>
                    <xdr:colOff>114300</xdr:colOff>
                    <xdr:row>70</xdr:row>
                    <xdr:rowOff>19050</xdr:rowOff>
                  </from>
                  <to>
                    <xdr:col>4</xdr:col>
                    <xdr:colOff>1352550</xdr:colOff>
                    <xdr:row>70</xdr:row>
                    <xdr:rowOff>323850</xdr:rowOff>
                  </to>
                </anchor>
              </controlPr>
            </control>
          </mc:Choice>
        </mc:AlternateContent>
        <mc:AlternateContent xmlns:mc="http://schemas.openxmlformats.org/markup-compatibility/2006">
          <mc:Choice Requires="x14">
            <control shapeId="2324" r:id="rId191" name="Check Box 276">
              <controlPr defaultSize="0" autoFill="0" autoLine="0" autoPict="0">
                <anchor moveWithCells="1">
                  <from>
                    <xdr:col>4</xdr:col>
                    <xdr:colOff>114300</xdr:colOff>
                    <xdr:row>70</xdr:row>
                    <xdr:rowOff>247650</xdr:rowOff>
                  </from>
                  <to>
                    <xdr:col>4</xdr:col>
                    <xdr:colOff>1428750</xdr:colOff>
                    <xdr:row>70</xdr:row>
                    <xdr:rowOff>561975</xdr:rowOff>
                  </to>
                </anchor>
              </controlPr>
            </control>
          </mc:Choice>
        </mc:AlternateContent>
        <mc:AlternateContent xmlns:mc="http://schemas.openxmlformats.org/markup-compatibility/2006">
          <mc:Choice Requires="x14">
            <control shapeId="2325" r:id="rId192" name="Check Box 277">
              <controlPr defaultSize="0" autoFill="0" autoLine="0" autoPict="0">
                <anchor moveWithCells="1">
                  <from>
                    <xdr:col>4</xdr:col>
                    <xdr:colOff>1704975</xdr:colOff>
                    <xdr:row>70</xdr:row>
                    <xdr:rowOff>28575</xdr:rowOff>
                  </from>
                  <to>
                    <xdr:col>4</xdr:col>
                    <xdr:colOff>2571750</xdr:colOff>
                    <xdr:row>70</xdr:row>
                    <xdr:rowOff>323850</xdr:rowOff>
                  </to>
                </anchor>
              </controlPr>
            </control>
          </mc:Choice>
        </mc:AlternateContent>
        <mc:AlternateContent xmlns:mc="http://schemas.openxmlformats.org/markup-compatibility/2006">
          <mc:Choice Requires="x14">
            <control shapeId="2326" r:id="rId193" name="Check Box 278">
              <controlPr defaultSize="0" autoFill="0" autoLine="0" autoPict="0">
                <anchor moveWithCells="1">
                  <from>
                    <xdr:col>4</xdr:col>
                    <xdr:colOff>1695450</xdr:colOff>
                    <xdr:row>70</xdr:row>
                    <xdr:rowOff>247650</xdr:rowOff>
                  </from>
                  <to>
                    <xdr:col>4</xdr:col>
                    <xdr:colOff>2495550</xdr:colOff>
                    <xdr:row>70</xdr:row>
                    <xdr:rowOff>561975</xdr:rowOff>
                  </to>
                </anchor>
              </controlPr>
            </control>
          </mc:Choice>
        </mc:AlternateContent>
        <mc:AlternateContent xmlns:mc="http://schemas.openxmlformats.org/markup-compatibility/2006">
          <mc:Choice Requires="x14">
            <control shapeId="2327" r:id="rId194" name="Check Box 279">
              <controlPr defaultSize="0" autoFill="0" autoLine="0" autoPict="0">
                <anchor moveWithCells="1">
                  <from>
                    <xdr:col>4</xdr:col>
                    <xdr:colOff>114300</xdr:colOff>
                    <xdr:row>71</xdr:row>
                    <xdr:rowOff>19050</xdr:rowOff>
                  </from>
                  <to>
                    <xdr:col>4</xdr:col>
                    <xdr:colOff>1352550</xdr:colOff>
                    <xdr:row>71</xdr:row>
                    <xdr:rowOff>323850</xdr:rowOff>
                  </to>
                </anchor>
              </controlPr>
            </control>
          </mc:Choice>
        </mc:AlternateContent>
        <mc:AlternateContent xmlns:mc="http://schemas.openxmlformats.org/markup-compatibility/2006">
          <mc:Choice Requires="x14">
            <control shapeId="2328" r:id="rId195" name="Check Box 280">
              <controlPr defaultSize="0" autoFill="0" autoLine="0" autoPict="0">
                <anchor moveWithCells="1">
                  <from>
                    <xdr:col>4</xdr:col>
                    <xdr:colOff>114300</xdr:colOff>
                    <xdr:row>71</xdr:row>
                    <xdr:rowOff>247650</xdr:rowOff>
                  </from>
                  <to>
                    <xdr:col>4</xdr:col>
                    <xdr:colOff>1428750</xdr:colOff>
                    <xdr:row>71</xdr:row>
                    <xdr:rowOff>561975</xdr:rowOff>
                  </to>
                </anchor>
              </controlPr>
            </control>
          </mc:Choice>
        </mc:AlternateContent>
        <mc:AlternateContent xmlns:mc="http://schemas.openxmlformats.org/markup-compatibility/2006">
          <mc:Choice Requires="x14">
            <control shapeId="2329" r:id="rId196" name="Check Box 281">
              <controlPr defaultSize="0" autoFill="0" autoLine="0" autoPict="0">
                <anchor moveWithCells="1">
                  <from>
                    <xdr:col>4</xdr:col>
                    <xdr:colOff>1704975</xdr:colOff>
                    <xdr:row>71</xdr:row>
                    <xdr:rowOff>28575</xdr:rowOff>
                  </from>
                  <to>
                    <xdr:col>4</xdr:col>
                    <xdr:colOff>2571750</xdr:colOff>
                    <xdr:row>71</xdr:row>
                    <xdr:rowOff>323850</xdr:rowOff>
                  </to>
                </anchor>
              </controlPr>
            </control>
          </mc:Choice>
        </mc:AlternateContent>
        <mc:AlternateContent xmlns:mc="http://schemas.openxmlformats.org/markup-compatibility/2006">
          <mc:Choice Requires="x14">
            <control shapeId="2330" r:id="rId197" name="Check Box 282">
              <controlPr defaultSize="0" autoFill="0" autoLine="0" autoPict="0">
                <anchor moveWithCells="1">
                  <from>
                    <xdr:col>4</xdr:col>
                    <xdr:colOff>1695450</xdr:colOff>
                    <xdr:row>71</xdr:row>
                    <xdr:rowOff>247650</xdr:rowOff>
                  </from>
                  <to>
                    <xdr:col>4</xdr:col>
                    <xdr:colOff>2495550</xdr:colOff>
                    <xdr:row>71</xdr:row>
                    <xdr:rowOff>561975</xdr:rowOff>
                  </to>
                </anchor>
              </controlPr>
            </control>
          </mc:Choice>
        </mc:AlternateContent>
        <mc:AlternateContent xmlns:mc="http://schemas.openxmlformats.org/markup-compatibility/2006">
          <mc:Choice Requires="x14">
            <control shapeId="2331" r:id="rId198" name="Check Box 283">
              <controlPr defaultSize="0" autoFill="0" autoLine="0" autoPict="0">
                <anchor moveWithCells="1">
                  <from>
                    <xdr:col>4</xdr:col>
                    <xdr:colOff>114300</xdr:colOff>
                    <xdr:row>72</xdr:row>
                    <xdr:rowOff>19050</xdr:rowOff>
                  </from>
                  <to>
                    <xdr:col>4</xdr:col>
                    <xdr:colOff>1352550</xdr:colOff>
                    <xdr:row>72</xdr:row>
                    <xdr:rowOff>323850</xdr:rowOff>
                  </to>
                </anchor>
              </controlPr>
            </control>
          </mc:Choice>
        </mc:AlternateContent>
        <mc:AlternateContent xmlns:mc="http://schemas.openxmlformats.org/markup-compatibility/2006">
          <mc:Choice Requires="x14">
            <control shapeId="2332" r:id="rId199" name="Check Box 284">
              <controlPr defaultSize="0" autoFill="0" autoLine="0" autoPict="0">
                <anchor moveWithCells="1">
                  <from>
                    <xdr:col>4</xdr:col>
                    <xdr:colOff>114300</xdr:colOff>
                    <xdr:row>72</xdr:row>
                    <xdr:rowOff>247650</xdr:rowOff>
                  </from>
                  <to>
                    <xdr:col>4</xdr:col>
                    <xdr:colOff>1428750</xdr:colOff>
                    <xdr:row>72</xdr:row>
                    <xdr:rowOff>561975</xdr:rowOff>
                  </to>
                </anchor>
              </controlPr>
            </control>
          </mc:Choice>
        </mc:AlternateContent>
        <mc:AlternateContent xmlns:mc="http://schemas.openxmlformats.org/markup-compatibility/2006">
          <mc:Choice Requires="x14">
            <control shapeId="2333" r:id="rId200" name="Check Box 285">
              <controlPr defaultSize="0" autoFill="0" autoLine="0" autoPict="0">
                <anchor moveWithCells="1">
                  <from>
                    <xdr:col>4</xdr:col>
                    <xdr:colOff>1704975</xdr:colOff>
                    <xdr:row>72</xdr:row>
                    <xdr:rowOff>28575</xdr:rowOff>
                  </from>
                  <to>
                    <xdr:col>4</xdr:col>
                    <xdr:colOff>2571750</xdr:colOff>
                    <xdr:row>72</xdr:row>
                    <xdr:rowOff>323850</xdr:rowOff>
                  </to>
                </anchor>
              </controlPr>
            </control>
          </mc:Choice>
        </mc:AlternateContent>
        <mc:AlternateContent xmlns:mc="http://schemas.openxmlformats.org/markup-compatibility/2006">
          <mc:Choice Requires="x14">
            <control shapeId="2334" r:id="rId201" name="Check Box 286">
              <controlPr defaultSize="0" autoFill="0" autoLine="0" autoPict="0">
                <anchor moveWithCells="1">
                  <from>
                    <xdr:col>4</xdr:col>
                    <xdr:colOff>1695450</xdr:colOff>
                    <xdr:row>72</xdr:row>
                    <xdr:rowOff>247650</xdr:rowOff>
                  </from>
                  <to>
                    <xdr:col>4</xdr:col>
                    <xdr:colOff>2495550</xdr:colOff>
                    <xdr:row>72</xdr:row>
                    <xdr:rowOff>561975</xdr:rowOff>
                  </to>
                </anchor>
              </controlPr>
            </control>
          </mc:Choice>
        </mc:AlternateContent>
        <mc:AlternateContent xmlns:mc="http://schemas.openxmlformats.org/markup-compatibility/2006">
          <mc:Choice Requires="x14">
            <control shapeId="2335" r:id="rId202" name="Check Box 287">
              <controlPr defaultSize="0" autoFill="0" autoLine="0" autoPict="0">
                <anchor moveWithCells="1">
                  <from>
                    <xdr:col>4</xdr:col>
                    <xdr:colOff>114300</xdr:colOff>
                    <xdr:row>73</xdr:row>
                    <xdr:rowOff>19050</xdr:rowOff>
                  </from>
                  <to>
                    <xdr:col>4</xdr:col>
                    <xdr:colOff>1352550</xdr:colOff>
                    <xdr:row>73</xdr:row>
                    <xdr:rowOff>323850</xdr:rowOff>
                  </to>
                </anchor>
              </controlPr>
            </control>
          </mc:Choice>
        </mc:AlternateContent>
        <mc:AlternateContent xmlns:mc="http://schemas.openxmlformats.org/markup-compatibility/2006">
          <mc:Choice Requires="x14">
            <control shapeId="2336" r:id="rId203" name="Check Box 288">
              <controlPr defaultSize="0" autoFill="0" autoLine="0" autoPict="0">
                <anchor moveWithCells="1">
                  <from>
                    <xdr:col>4</xdr:col>
                    <xdr:colOff>114300</xdr:colOff>
                    <xdr:row>73</xdr:row>
                    <xdr:rowOff>247650</xdr:rowOff>
                  </from>
                  <to>
                    <xdr:col>4</xdr:col>
                    <xdr:colOff>1428750</xdr:colOff>
                    <xdr:row>73</xdr:row>
                    <xdr:rowOff>561975</xdr:rowOff>
                  </to>
                </anchor>
              </controlPr>
            </control>
          </mc:Choice>
        </mc:AlternateContent>
        <mc:AlternateContent xmlns:mc="http://schemas.openxmlformats.org/markup-compatibility/2006">
          <mc:Choice Requires="x14">
            <control shapeId="2337" r:id="rId204" name="Check Box 289">
              <controlPr defaultSize="0" autoFill="0" autoLine="0" autoPict="0">
                <anchor moveWithCells="1">
                  <from>
                    <xdr:col>4</xdr:col>
                    <xdr:colOff>1704975</xdr:colOff>
                    <xdr:row>73</xdr:row>
                    <xdr:rowOff>28575</xdr:rowOff>
                  </from>
                  <to>
                    <xdr:col>4</xdr:col>
                    <xdr:colOff>2571750</xdr:colOff>
                    <xdr:row>73</xdr:row>
                    <xdr:rowOff>323850</xdr:rowOff>
                  </to>
                </anchor>
              </controlPr>
            </control>
          </mc:Choice>
        </mc:AlternateContent>
        <mc:AlternateContent xmlns:mc="http://schemas.openxmlformats.org/markup-compatibility/2006">
          <mc:Choice Requires="x14">
            <control shapeId="2338" r:id="rId205" name="Check Box 290">
              <controlPr defaultSize="0" autoFill="0" autoLine="0" autoPict="0">
                <anchor moveWithCells="1">
                  <from>
                    <xdr:col>4</xdr:col>
                    <xdr:colOff>1695450</xdr:colOff>
                    <xdr:row>73</xdr:row>
                    <xdr:rowOff>247650</xdr:rowOff>
                  </from>
                  <to>
                    <xdr:col>4</xdr:col>
                    <xdr:colOff>2495550</xdr:colOff>
                    <xdr:row>73</xdr:row>
                    <xdr:rowOff>561975</xdr:rowOff>
                  </to>
                </anchor>
              </controlPr>
            </control>
          </mc:Choice>
        </mc:AlternateContent>
        <mc:AlternateContent xmlns:mc="http://schemas.openxmlformats.org/markup-compatibility/2006">
          <mc:Choice Requires="x14">
            <control shapeId="2339" r:id="rId206" name="Check Box 291">
              <controlPr defaultSize="0" autoFill="0" autoLine="0" autoPict="0">
                <anchor moveWithCells="1">
                  <from>
                    <xdr:col>4</xdr:col>
                    <xdr:colOff>114300</xdr:colOff>
                    <xdr:row>74</xdr:row>
                    <xdr:rowOff>19050</xdr:rowOff>
                  </from>
                  <to>
                    <xdr:col>4</xdr:col>
                    <xdr:colOff>1352550</xdr:colOff>
                    <xdr:row>74</xdr:row>
                    <xdr:rowOff>323850</xdr:rowOff>
                  </to>
                </anchor>
              </controlPr>
            </control>
          </mc:Choice>
        </mc:AlternateContent>
        <mc:AlternateContent xmlns:mc="http://schemas.openxmlformats.org/markup-compatibility/2006">
          <mc:Choice Requires="x14">
            <control shapeId="2340" r:id="rId207" name="Check Box 292">
              <controlPr defaultSize="0" autoFill="0" autoLine="0" autoPict="0">
                <anchor moveWithCells="1">
                  <from>
                    <xdr:col>4</xdr:col>
                    <xdr:colOff>114300</xdr:colOff>
                    <xdr:row>74</xdr:row>
                    <xdr:rowOff>247650</xdr:rowOff>
                  </from>
                  <to>
                    <xdr:col>4</xdr:col>
                    <xdr:colOff>1428750</xdr:colOff>
                    <xdr:row>74</xdr:row>
                    <xdr:rowOff>561975</xdr:rowOff>
                  </to>
                </anchor>
              </controlPr>
            </control>
          </mc:Choice>
        </mc:AlternateContent>
        <mc:AlternateContent xmlns:mc="http://schemas.openxmlformats.org/markup-compatibility/2006">
          <mc:Choice Requires="x14">
            <control shapeId="2341" r:id="rId208" name="Check Box 293">
              <controlPr defaultSize="0" autoFill="0" autoLine="0" autoPict="0">
                <anchor moveWithCells="1">
                  <from>
                    <xdr:col>4</xdr:col>
                    <xdr:colOff>1704975</xdr:colOff>
                    <xdr:row>74</xdr:row>
                    <xdr:rowOff>28575</xdr:rowOff>
                  </from>
                  <to>
                    <xdr:col>4</xdr:col>
                    <xdr:colOff>2571750</xdr:colOff>
                    <xdr:row>74</xdr:row>
                    <xdr:rowOff>323850</xdr:rowOff>
                  </to>
                </anchor>
              </controlPr>
            </control>
          </mc:Choice>
        </mc:AlternateContent>
        <mc:AlternateContent xmlns:mc="http://schemas.openxmlformats.org/markup-compatibility/2006">
          <mc:Choice Requires="x14">
            <control shapeId="2342" r:id="rId209" name="Check Box 294">
              <controlPr defaultSize="0" autoFill="0" autoLine="0" autoPict="0">
                <anchor moveWithCells="1">
                  <from>
                    <xdr:col>4</xdr:col>
                    <xdr:colOff>1695450</xdr:colOff>
                    <xdr:row>74</xdr:row>
                    <xdr:rowOff>247650</xdr:rowOff>
                  </from>
                  <to>
                    <xdr:col>4</xdr:col>
                    <xdr:colOff>2495550</xdr:colOff>
                    <xdr:row>74</xdr:row>
                    <xdr:rowOff>561975</xdr:rowOff>
                  </to>
                </anchor>
              </controlPr>
            </control>
          </mc:Choice>
        </mc:AlternateContent>
        <mc:AlternateContent xmlns:mc="http://schemas.openxmlformats.org/markup-compatibility/2006">
          <mc:Choice Requires="x14">
            <control shapeId="2343" r:id="rId210" name="Check Box 295">
              <controlPr defaultSize="0" autoFill="0" autoLine="0" autoPict="0">
                <anchor moveWithCells="1">
                  <from>
                    <xdr:col>4</xdr:col>
                    <xdr:colOff>114300</xdr:colOff>
                    <xdr:row>75</xdr:row>
                    <xdr:rowOff>19050</xdr:rowOff>
                  </from>
                  <to>
                    <xdr:col>4</xdr:col>
                    <xdr:colOff>1352550</xdr:colOff>
                    <xdr:row>75</xdr:row>
                    <xdr:rowOff>323850</xdr:rowOff>
                  </to>
                </anchor>
              </controlPr>
            </control>
          </mc:Choice>
        </mc:AlternateContent>
        <mc:AlternateContent xmlns:mc="http://schemas.openxmlformats.org/markup-compatibility/2006">
          <mc:Choice Requires="x14">
            <control shapeId="2344" r:id="rId211" name="Check Box 296">
              <controlPr defaultSize="0" autoFill="0" autoLine="0" autoPict="0">
                <anchor moveWithCells="1">
                  <from>
                    <xdr:col>4</xdr:col>
                    <xdr:colOff>114300</xdr:colOff>
                    <xdr:row>75</xdr:row>
                    <xdr:rowOff>247650</xdr:rowOff>
                  </from>
                  <to>
                    <xdr:col>4</xdr:col>
                    <xdr:colOff>1428750</xdr:colOff>
                    <xdr:row>75</xdr:row>
                    <xdr:rowOff>561975</xdr:rowOff>
                  </to>
                </anchor>
              </controlPr>
            </control>
          </mc:Choice>
        </mc:AlternateContent>
        <mc:AlternateContent xmlns:mc="http://schemas.openxmlformats.org/markup-compatibility/2006">
          <mc:Choice Requires="x14">
            <control shapeId="2345" r:id="rId212" name="Check Box 297">
              <controlPr defaultSize="0" autoFill="0" autoLine="0" autoPict="0">
                <anchor moveWithCells="1">
                  <from>
                    <xdr:col>4</xdr:col>
                    <xdr:colOff>1704975</xdr:colOff>
                    <xdr:row>75</xdr:row>
                    <xdr:rowOff>28575</xdr:rowOff>
                  </from>
                  <to>
                    <xdr:col>4</xdr:col>
                    <xdr:colOff>2571750</xdr:colOff>
                    <xdr:row>75</xdr:row>
                    <xdr:rowOff>323850</xdr:rowOff>
                  </to>
                </anchor>
              </controlPr>
            </control>
          </mc:Choice>
        </mc:AlternateContent>
        <mc:AlternateContent xmlns:mc="http://schemas.openxmlformats.org/markup-compatibility/2006">
          <mc:Choice Requires="x14">
            <control shapeId="2346" r:id="rId213" name="Check Box 298">
              <controlPr defaultSize="0" autoFill="0" autoLine="0" autoPict="0">
                <anchor moveWithCells="1">
                  <from>
                    <xdr:col>4</xdr:col>
                    <xdr:colOff>1695450</xdr:colOff>
                    <xdr:row>75</xdr:row>
                    <xdr:rowOff>247650</xdr:rowOff>
                  </from>
                  <to>
                    <xdr:col>4</xdr:col>
                    <xdr:colOff>2495550</xdr:colOff>
                    <xdr:row>75</xdr:row>
                    <xdr:rowOff>561975</xdr:rowOff>
                  </to>
                </anchor>
              </controlPr>
            </control>
          </mc:Choice>
        </mc:AlternateContent>
        <mc:AlternateContent xmlns:mc="http://schemas.openxmlformats.org/markup-compatibility/2006">
          <mc:Choice Requires="x14">
            <control shapeId="2347" r:id="rId214" name="Check Box 299">
              <controlPr defaultSize="0" autoFill="0" autoLine="0" autoPict="0">
                <anchor moveWithCells="1">
                  <from>
                    <xdr:col>4</xdr:col>
                    <xdr:colOff>114300</xdr:colOff>
                    <xdr:row>76</xdr:row>
                    <xdr:rowOff>19050</xdr:rowOff>
                  </from>
                  <to>
                    <xdr:col>4</xdr:col>
                    <xdr:colOff>1352550</xdr:colOff>
                    <xdr:row>76</xdr:row>
                    <xdr:rowOff>323850</xdr:rowOff>
                  </to>
                </anchor>
              </controlPr>
            </control>
          </mc:Choice>
        </mc:AlternateContent>
        <mc:AlternateContent xmlns:mc="http://schemas.openxmlformats.org/markup-compatibility/2006">
          <mc:Choice Requires="x14">
            <control shapeId="2348" r:id="rId215" name="Check Box 300">
              <controlPr defaultSize="0" autoFill="0" autoLine="0" autoPict="0">
                <anchor moveWithCells="1">
                  <from>
                    <xdr:col>4</xdr:col>
                    <xdr:colOff>114300</xdr:colOff>
                    <xdr:row>76</xdr:row>
                    <xdr:rowOff>247650</xdr:rowOff>
                  </from>
                  <to>
                    <xdr:col>4</xdr:col>
                    <xdr:colOff>1428750</xdr:colOff>
                    <xdr:row>76</xdr:row>
                    <xdr:rowOff>561975</xdr:rowOff>
                  </to>
                </anchor>
              </controlPr>
            </control>
          </mc:Choice>
        </mc:AlternateContent>
        <mc:AlternateContent xmlns:mc="http://schemas.openxmlformats.org/markup-compatibility/2006">
          <mc:Choice Requires="x14">
            <control shapeId="2349" r:id="rId216" name="Check Box 301">
              <controlPr defaultSize="0" autoFill="0" autoLine="0" autoPict="0">
                <anchor moveWithCells="1">
                  <from>
                    <xdr:col>4</xdr:col>
                    <xdr:colOff>1704975</xdr:colOff>
                    <xdr:row>76</xdr:row>
                    <xdr:rowOff>28575</xdr:rowOff>
                  </from>
                  <to>
                    <xdr:col>4</xdr:col>
                    <xdr:colOff>2571750</xdr:colOff>
                    <xdr:row>76</xdr:row>
                    <xdr:rowOff>323850</xdr:rowOff>
                  </to>
                </anchor>
              </controlPr>
            </control>
          </mc:Choice>
        </mc:AlternateContent>
        <mc:AlternateContent xmlns:mc="http://schemas.openxmlformats.org/markup-compatibility/2006">
          <mc:Choice Requires="x14">
            <control shapeId="2350" r:id="rId217" name="Check Box 302">
              <controlPr defaultSize="0" autoFill="0" autoLine="0" autoPict="0">
                <anchor moveWithCells="1">
                  <from>
                    <xdr:col>4</xdr:col>
                    <xdr:colOff>1695450</xdr:colOff>
                    <xdr:row>76</xdr:row>
                    <xdr:rowOff>247650</xdr:rowOff>
                  </from>
                  <to>
                    <xdr:col>4</xdr:col>
                    <xdr:colOff>2495550</xdr:colOff>
                    <xdr:row>76</xdr:row>
                    <xdr:rowOff>561975</xdr:rowOff>
                  </to>
                </anchor>
              </controlPr>
            </control>
          </mc:Choice>
        </mc:AlternateContent>
        <mc:AlternateContent xmlns:mc="http://schemas.openxmlformats.org/markup-compatibility/2006">
          <mc:Choice Requires="x14">
            <control shapeId="2351" r:id="rId218" name="Check Box 303">
              <controlPr defaultSize="0" autoFill="0" autoLine="0" autoPict="0">
                <anchor moveWithCells="1">
                  <from>
                    <xdr:col>4</xdr:col>
                    <xdr:colOff>114300</xdr:colOff>
                    <xdr:row>77</xdr:row>
                    <xdr:rowOff>19050</xdr:rowOff>
                  </from>
                  <to>
                    <xdr:col>4</xdr:col>
                    <xdr:colOff>1352550</xdr:colOff>
                    <xdr:row>77</xdr:row>
                    <xdr:rowOff>323850</xdr:rowOff>
                  </to>
                </anchor>
              </controlPr>
            </control>
          </mc:Choice>
        </mc:AlternateContent>
        <mc:AlternateContent xmlns:mc="http://schemas.openxmlformats.org/markup-compatibility/2006">
          <mc:Choice Requires="x14">
            <control shapeId="2352" r:id="rId219" name="Check Box 304">
              <controlPr defaultSize="0" autoFill="0" autoLine="0" autoPict="0">
                <anchor moveWithCells="1">
                  <from>
                    <xdr:col>4</xdr:col>
                    <xdr:colOff>114300</xdr:colOff>
                    <xdr:row>77</xdr:row>
                    <xdr:rowOff>247650</xdr:rowOff>
                  </from>
                  <to>
                    <xdr:col>4</xdr:col>
                    <xdr:colOff>1428750</xdr:colOff>
                    <xdr:row>77</xdr:row>
                    <xdr:rowOff>561975</xdr:rowOff>
                  </to>
                </anchor>
              </controlPr>
            </control>
          </mc:Choice>
        </mc:AlternateContent>
        <mc:AlternateContent xmlns:mc="http://schemas.openxmlformats.org/markup-compatibility/2006">
          <mc:Choice Requires="x14">
            <control shapeId="2353" r:id="rId220" name="Check Box 305">
              <controlPr defaultSize="0" autoFill="0" autoLine="0" autoPict="0">
                <anchor moveWithCells="1">
                  <from>
                    <xdr:col>4</xdr:col>
                    <xdr:colOff>1704975</xdr:colOff>
                    <xdr:row>77</xdr:row>
                    <xdr:rowOff>28575</xdr:rowOff>
                  </from>
                  <to>
                    <xdr:col>4</xdr:col>
                    <xdr:colOff>2571750</xdr:colOff>
                    <xdr:row>77</xdr:row>
                    <xdr:rowOff>323850</xdr:rowOff>
                  </to>
                </anchor>
              </controlPr>
            </control>
          </mc:Choice>
        </mc:AlternateContent>
        <mc:AlternateContent xmlns:mc="http://schemas.openxmlformats.org/markup-compatibility/2006">
          <mc:Choice Requires="x14">
            <control shapeId="2354" r:id="rId221" name="Check Box 306">
              <controlPr defaultSize="0" autoFill="0" autoLine="0" autoPict="0">
                <anchor moveWithCells="1">
                  <from>
                    <xdr:col>4</xdr:col>
                    <xdr:colOff>1695450</xdr:colOff>
                    <xdr:row>77</xdr:row>
                    <xdr:rowOff>247650</xdr:rowOff>
                  </from>
                  <to>
                    <xdr:col>4</xdr:col>
                    <xdr:colOff>2495550</xdr:colOff>
                    <xdr:row>77</xdr:row>
                    <xdr:rowOff>561975</xdr:rowOff>
                  </to>
                </anchor>
              </controlPr>
            </control>
          </mc:Choice>
        </mc:AlternateContent>
        <mc:AlternateContent xmlns:mc="http://schemas.openxmlformats.org/markup-compatibility/2006">
          <mc:Choice Requires="x14">
            <control shapeId="2355" r:id="rId222" name="Check Box 307">
              <controlPr defaultSize="0" autoFill="0" autoLine="0" autoPict="0">
                <anchor moveWithCells="1">
                  <from>
                    <xdr:col>4</xdr:col>
                    <xdr:colOff>114300</xdr:colOff>
                    <xdr:row>78</xdr:row>
                    <xdr:rowOff>19050</xdr:rowOff>
                  </from>
                  <to>
                    <xdr:col>4</xdr:col>
                    <xdr:colOff>1352550</xdr:colOff>
                    <xdr:row>78</xdr:row>
                    <xdr:rowOff>323850</xdr:rowOff>
                  </to>
                </anchor>
              </controlPr>
            </control>
          </mc:Choice>
        </mc:AlternateContent>
        <mc:AlternateContent xmlns:mc="http://schemas.openxmlformats.org/markup-compatibility/2006">
          <mc:Choice Requires="x14">
            <control shapeId="2356" r:id="rId223" name="Check Box 308">
              <controlPr defaultSize="0" autoFill="0" autoLine="0" autoPict="0">
                <anchor moveWithCells="1">
                  <from>
                    <xdr:col>4</xdr:col>
                    <xdr:colOff>114300</xdr:colOff>
                    <xdr:row>78</xdr:row>
                    <xdr:rowOff>247650</xdr:rowOff>
                  </from>
                  <to>
                    <xdr:col>4</xdr:col>
                    <xdr:colOff>1428750</xdr:colOff>
                    <xdr:row>78</xdr:row>
                    <xdr:rowOff>561975</xdr:rowOff>
                  </to>
                </anchor>
              </controlPr>
            </control>
          </mc:Choice>
        </mc:AlternateContent>
        <mc:AlternateContent xmlns:mc="http://schemas.openxmlformats.org/markup-compatibility/2006">
          <mc:Choice Requires="x14">
            <control shapeId="2357" r:id="rId224" name="Check Box 309">
              <controlPr defaultSize="0" autoFill="0" autoLine="0" autoPict="0">
                <anchor moveWithCells="1">
                  <from>
                    <xdr:col>4</xdr:col>
                    <xdr:colOff>1704975</xdr:colOff>
                    <xdr:row>78</xdr:row>
                    <xdr:rowOff>28575</xdr:rowOff>
                  </from>
                  <to>
                    <xdr:col>4</xdr:col>
                    <xdr:colOff>2571750</xdr:colOff>
                    <xdr:row>78</xdr:row>
                    <xdr:rowOff>323850</xdr:rowOff>
                  </to>
                </anchor>
              </controlPr>
            </control>
          </mc:Choice>
        </mc:AlternateContent>
        <mc:AlternateContent xmlns:mc="http://schemas.openxmlformats.org/markup-compatibility/2006">
          <mc:Choice Requires="x14">
            <control shapeId="2358" r:id="rId225" name="Check Box 310">
              <controlPr defaultSize="0" autoFill="0" autoLine="0" autoPict="0">
                <anchor moveWithCells="1">
                  <from>
                    <xdr:col>4</xdr:col>
                    <xdr:colOff>1695450</xdr:colOff>
                    <xdr:row>78</xdr:row>
                    <xdr:rowOff>247650</xdr:rowOff>
                  </from>
                  <to>
                    <xdr:col>4</xdr:col>
                    <xdr:colOff>2495550</xdr:colOff>
                    <xdr:row>78</xdr:row>
                    <xdr:rowOff>561975</xdr:rowOff>
                  </to>
                </anchor>
              </controlPr>
            </control>
          </mc:Choice>
        </mc:AlternateContent>
        <mc:AlternateContent xmlns:mc="http://schemas.openxmlformats.org/markup-compatibility/2006">
          <mc:Choice Requires="x14">
            <control shapeId="2359" r:id="rId226" name="Check Box 311">
              <controlPr defaultSize="0" autoFill="0" autoLine="0" autoPict="0">
                <anchor moveWithCells="1">
                  <from>
                    <xdr:col>4</xdr:col>
                    <xdr:colOff>114300</xdr:colOff>
                    <xdr:row>79</xdr:row>
                    <xdr:rowOff>19050</xdr:rowOff>
                  </from>
                  <to>
                    <xdr:col>4</xdr:col>
                    <xdr:colOff>1352550</xdr:colOff>
                    <xdr:row>79</xdr:row>
                    <xdr:rowOff>323850</xdr:rowOff>
                  </to>
                </anchor>
              </controlPr>
            </control>
          </mc:Choice>
        </mc:AlternateContent>
        <mc:AlternateContent xmlns:mc="http://schemas.openxmlformats.org/markup-compatibility/2006">
          <mc:Choice Requires="x14">
            <control shapeId="2360" r:id="rId227" name="Check Box 312">
              <controlPr defaultSize="0" autoFill="0" autoLine="0" autoPict="0">
                <anchor moveWithCells="1">
                  <from>
                    <xdr:col>4</xdr:col>
                    <xdr:colOff>114300</xdr:colOff>
                    <xdr:row>79</xdr:row>
                    <xdr:rowOff>247650</xdr:rowOff>
                  </from>
                  <to>
                    <xdr:col>4</xdr:col>
                    <xdr:colOff>1428750</xdr:colOff>
                    <xdr:row>79</xdr:row>
                    <xdr:rowOff>561975</xdr:rowOff>
                  </to>
                </anchor>
              </controlPr>
            </control>
          </mc:Choice>
        </mc:AlternateContent>
        <mc:AlternateContent xmlns:mc="http://schemas.openxmlformats.org/markup-compatibility/2006">
          <mc:Choice Requires="x14">
            <control shapeId="2361" r:id="rId228" name="Check Box 313">
              <controlPr defaultSize="0" autoFill="0" autoLine="0" autoPict="0">
                <anchor moveWithCells="1">
                  <from>
                    <xdr:col>4</xdr:col>
                    <xdr:colOff>1704975</xdr:colOff>
                    <xdr:row>79</xdr:row>
                    <xdr:rowOff>28575</xdr:rowOff>
                  </from>
                  <to>
                    <xdr:col>4</xdr:col>
                    <xdr:colOff>2571750</xdr:colOff>
                    <xdr:row>79</xdr:row>
                    <xdr:rowOff>323850</xdr:rowOff>
                  </to>
                </anchor>
              </controlPr>
            </control>
          </mc:Choice>
        </mc:AlternateContent>
        <mc:AlternateContent xmlns:mc="http://schemas.openxmlformats.org/markup-compatibility/2006">
          <mc:Choice Requires="x14">
            <control shapeId="2362" r:id="rId229" name="Check Box 314">
              <controlPr defaultSize="0" autoFill="0" autoLine="0" autoPict="0">
                <anchor moveWithCells="1">
                  <from>
                    <xdr:col>4</xdr:col>
                    <xdr:colOff>1695450</xdr:colOff>
                    <xdr:row>79</xdr:row>
                    <xdr:rowOff>247650</xdr:rowOff>
                  </from>
                  <to>
                    <xdr:col>4</xdr:col>
                    <xdr:colOff>2495550</xdr:colOff>
                    <xdr:row>79</xdr:row>
                    <xdr:rowOff>561975</xdr:rowOff>
                  </to>
                </anchor>
              </controlPr>
            </control>
          </mc:Choice>
        </mc:AlternateContent>
        <mc:AlternateContent xmlns:mc="http://schemas.openxmlformats.org/markup-compatibility/2006">
          <mc:Choice Requires="x14">
            <control shapeId="2363" r:id="rId230" name="Check Box 315">
              <controlPr defaultSize="0" autoFill="0" autoLine="0" autoPict="0">
                <anchor moveWithCells="1">
                  <from>
                    <xdr:col>4</xdr:col>
                    <xdr:colOff>114300</xdr:colOff>
                    <xdr:row>80</xdr:row>
                    <xdr:rowOff>19050</xdr:rowOff>
                  </from>
                  <to>
                    <xdr:col>4</xdr:col>
                    <xdr:colOff>1352550</xdr:colOff>
                    <xdr:row>80</xdr:row>
                    <xdr:rowOff>323850</xdr:rowOff>
                  </to>
                </anchor>
              </controlPr>
            </control>
          </mc:Choice>
        </mc:AlternateContent>
        <mc:AlternateContent xmlns:mc="http://schemas.openxmlformats.org/markup-compatibility/2006">
          <mc:Choice Requires="x14">
            <control shapeId="2364" r:id="rId231" name="Check Box 316">
              <controlPr defaultSize="0" autoFill="0" autoLine="0" autoPict="0">
                <anchor moveWithCells="1">
                  <from>
                    <xdr:col>4</xdr:col>
                    <xdr:colOff>114300</xdr:colOff>
                    <xdr:row>80</xdr:row>
                    <xdr:rowOff>247650</xdr:rowOff>
                  </from>
                  <to>
                    <xdr:col>4</xdr:col>
                    <xdr:colOff>1428750</xdr:colOff>
                    <xdr:row>80</xdr:row>
                    <xdr:rowOff>561975</xdr:rowOff>
                  </to>
                </anchor>
              </controlPr>
            </control>
          </mc:Choice>
        </mc:AlternateContent>
        <mc:AlternateContent xmlns:mc="http://schemas.openxmlformats.org/markup-compatibility/2006">
          <mc:Choice Requires="x14">
            <control shapeId="2365" r:id="rId232" name="Check Box 317">
              <controlPr defaultSize="0" autoFill="0" autoLine="0" autoPict="0">
                <anchor moveWithCells="1">
                  <from>
                    <xdr:col>4</xdr:col>
                    <xdr:colOff>1704975</xdr:colOff>
                    <xdr:row>80</xdr:row>
                    <xdr:rowOff>28575</xdr:rowOff>
                  </from>
                  <to>
                    <xdr:col>4</xdr:col>
                    <xdr:colOff>2571750</xdr:colOff>
                    <xdr:row>80</xdr:row>
                    <xdr:rowOff>323850</xdr:rowOff>
                  </to>
                </anchor>
              </controlPr>
            </control>
          </mc:Choice>
        </mc:AlternateContent>
        <mc:AlternateContent xmlns:mc="http://schemas.openxmlformats.org/markup-compatibility/2006">
          <mc:Choice Requires="x14">
            <control shapeId="2366" r:id="rId233" name="Check Box 318">
              <controlPr defaultSize="0" autoFill="0" autoLine="0" autoPict="0">
                <anchor moveWithCells="1">
                  <from>
                    <xdr:col>4</xdr:col>
                    <xdr:colOff>1695450</xdr:colOff>
                    <xdr:row>80</xdr:row>
                    <xdr:rowOff>247650</xdr:rowOff>
                  </from>
                  <to>
                    <xdr:col>4</xdr:col>
                    <xdr:colOff>2495550</xdr:colOff>
                    <xdr:row>80</xdr:row>
                    <xdr:rowOff>561975</xdr:rowOff>
                  </to>
                </anchor>
              </controlPr>
            </control>
          </mc:Choice>
        </mc:AlternateContent>
        <mc:AlternateContent xmlns:mc="http://schemas.openxmlformats.org/markup-compatibility/2006">
          <mc:Choice Requires="x14">
            <control shapeId="2367" r:id="rId234" name="Check Box 319">
              <controlPr defaultSize="0" autoFill="0" autoLine="0" autoPict="0">
                <anchor moveWithCells="1">
                  <from>
                    <xdr:col>4</xdr:col>
                    <xdr:colOff>114300</xdr:colOff>
                    <xdr:row>81</xdr:row>
                    <xdr:rowOff>19050</xdr:rowOff>
                  </from>
                  <to>
                    <xdr:col>4</xdr:col>
                    <xdr:colOff>1352550</xdr:colOff>
                    <xdr:row>81</xdr:row>
                    <xdr:rowOff>323850</xdr:rowOff>
                  </to>
                </anchor>
              </controlPr>
            </control>
          </mc:Choice>
        </mc:AlternateContent>
        <mc:AlternateContent xmlns:mc="http://schemas.openxmlformats.org/markup-compatibility/2006">
          <mc:Choice Requires="x14">
            <control shapeId="2368" r:id="rId235" name="Check Box 320">
              <controlPr defaultSize="0" autoFill="0" autoLine="0" autoPict="0">
                <anchor moveWithCells="1">
                  <from>
                    <xdr:col>4</xdr:col>
                    <xdr:colOff>114300</xdr:colOff>
                    <xdr:row>81</xdr:row>
                    <xdr:rowOff>247650</xdr:rowOff>
                  </from>
                  <to>
                    <xdr:col>4</xdr:col>
                    <xdr:colOff>1428750</xdr:colOff>
                    <xdr:row>81</xdr:row>
                    <xdr:rowOff>561975</xdr:rowOff>
                  </to>
                </anchor>
              </controlPr>
            </control>
          </mc:Choice>
        </mc:AlternateContent>
        <mc:AlternateContent xmlns:mc="http://schemas.openxmlformats.org/markup-compatibility/2006">
          <mc:Choice Requires="x14">
            <control shapeId="2369" r:id="rId236" name="Check Box 321">
              <controlPr defaultSize="0" autoFill="0" autoLine="0" autoPict="0">
                <anchor moveWithCells="1">
                  <from>
                    <xdr:col>4</xdr:col>
                    <xdr:colOff>1704975</xdr:colOff>
                    <xdr:row>81</xdr:row>
                    <xdr:rowOff>28575</xdr:rowOff>
                  </from>
                  <to>
                    <xdr:col>4</xdr:col>
                    <xdr:colOff>2571750</xdr:colOff>
                    <xdr:row>81</xdr:row>
                    <xdr:rowOff>323850</xdr:rowOff>
                  </to>
                </anchor>
              </controlPr>
            </control>
          </mc:Choice>
        </mc:AlternateContent>
        <mc:AlternateContent xmlns:mc="http://schemas.openxmlformats.org/markup-compatibility/2006">
          <mc:Choice Requires="x14">
            <control shapeId="2370" r:id="rId237" name="Check Box 322">
              <controlPr defaultSize="0" autoFill="0" autoLine="0" autoPict="0">
                <anchor moveWithCells="1">
                  <from>
                    <xdr:col>4</xdr:col>
                    <xdr:colOff>1695450</xdr:colOff>
                    <xdr:row>81</xdr:row>
                    <xdr:rowOff>247650</xdr:rowOff>
                  </from>
                  <to>
                    <xdr:col>4</xdr:col>
                    <xdr:colOff>2495550</xdr:colOff>
                    <xdr:row>81</xdr:row>
                    <xdr:rowOff>561975</xdr:rowOff>
                  </to>
                </anchor>
              </controlPr>
            </control>
          </mc:Choice>
        </mc:AlternateContent>
        <mc:AlternateContent xmlns:mc="http://schemas.openxmlformats.org/markup-compatibility/2006">
          <mc:Choice Requires="x14">
            <control shapeId="2371" r:id="rId238" name="Check Box 323">
              <controlPr defaultSize="0" autoFill="0" autoLine="0" autoPict="0">
                <anchor moveWithCells="1">
                  <from>
                    <xdr:col>4</xdr:col>
                    <xdr:colOff>114300</xdr:colOff>
                    <xdr:row>82</xdr:row>
                    <xdr:rowOff>19050</xdr:rowOff>
                  </from>
                  <to>
                    <xdr:col>4</xdr:col>
                    <xdr:colOff>1352550</xdr:colOff>
                    <xdr:row>82</xdr:row>
                    <xdr:rowOff>323850</xdr:rowOff>
                  </to>
                </anchor>
              </controlPr>
            </control>
          </mc:Choice>
        </mc:AlternateContent>
        <mc:AlternateContent xmlns:mc="http://schemas.openxmlformats.org/markup-compatibility/2006">
          <mc:Choice Requires="x14">
            <control shapeId="2372" r:id="rId239" name="Check Box 324">
              <controlPr defaultSize="0" autoFill="0" autoLine="0" autoPict="0">
                <anchor moveWithCells="1">
                  <from>
                    <xdr:col>4</xdr:col>
                    <xdr:colOff>114300</xdr:colOff>
                    <xdr:row>82</xdr:row>
                    <xdr:rowOff>247650</xdr:rowOff>
                  </from>
                  <to>
                    <xdr:col>4</xdr:col>
                    <xdr:colOff>1428750</xdr:colOff>
                    <xdr:row>82</xdr:row>
                    <xdr:rowOff>561975</xdr:rowOff>
                  </to>
                </anchor>
              </controlPr>
            </control>
          </mc:Choice>
        </mc:AlternateContent>
        <mc:AlternateContent xmlns:mc="http://schemas.openxmlformats.org/markup-compatibility/2006">
          <mc:Choice Requires="x14">
            <control shapeId="2373" r:id="rId240" name="Check Box 325">
              <controlPr defaultSize="0" autoFill="0" autoLine="0" autoPict="0">
                <anchor moveWithCells="1">
                  <from>
                    <xdr:col>4</xdr:col>
                    <xdr:colOff>1704975</xdr:colOff>
                    <xdr:row>82</xdr:row>
                    <xdr:rowOff>28575</xdr:rowOff>
                  </from>
                  <to>
                    <xdr:col>4</xdr:col>
                    <xdr:colOff>2571750</xdr:colOff>
                    <xdr:row>82</xdr:row>
                    <xdr:rowOff>323850</xdr:rowOff>
                  </to>
                </anchor>
              </controlPr>
            </control>
          </mc:Choice>
        </mc:AlternateContent>
        <mc:AlternateContent xmlns:mc="http://schemas.openxmlformats.org/markup-compatibility/2006">
          <mc:Choice Requires="x14">
            <control shapeId="2374" r:id="rId241" name="Check Box 326">
              <controlPr defaultSize="0" autoFill="0" autoLine="0" autoPict="0">
                <anchor moveWithCells="1">
                  <from>
                    <xdr:col>4</xdr:col>
                    <xdr:colOff>1695450</xdr:colOff>
                    <xdr:row>82</xdr:row>
                    <xdr:rowOff>247650</xdr:rowOff>
                  </from>
                  <to>
                    <xdr:col>4</xdr:col>
                    <xdr:colOff>2495550</xdr:colOff>
                    <xdr:row>82</xdr:row>
                    <xdr:rowOff>561975</xdr:rowOff>
                  </to>
                </anchor>
              </controlPr>
            </control>
          </mc:Choice>
        </mc:AlternateContent>
        <mc:AlternateContent xmlns:mc="http://schemas.openxmlformats.org/markup-compatibility/2006">
          <mc:Choice Requires="x14">
            <control shapeId="2375" r:id="rId242" name="Check Box 327">
              <controlPr defaultSize="0" autoFill="0" autoLine="0" autoPict="0">
                <anchor moveWithCells="1">
                  <from>
                    <xdr:col>4</xdr:col>
                    <xdr:colOff>114300</xdr:colOff>
                    <xdr:row>83</xdr:row>
                    <xdr:rowOff>19050</xdr:rowOff>
                  </from>
                  <to>
                    <xdr:col>4</xdr:col>
                    <xdr:colOff>1352550</xdr:colOff>
                    <xdr:row>83</xdr:row>
                    <xdr:rowOff>323850</xdr:rowOff>
                  </to>
                </anchor>
              </controlPr>
            </control>
          </mc:Choice>
        </mc:AlternateContent>
        <mc:AlternateContent xmlns:mc="http://schemas.openxmlformats.org/markup-compatibility/2006">
          <mc:Choice Requires="x14">
            <control shapeId="2376" r:id="rId243" name="Check Box 328">
              <controlPr defaultSize="0" autoFill="0" autoLine="0" autoPict="0">
                <anchor moveWithCells="1">
                  <from>
                    <xdr:col>4</xdr:col>
                    <xdr:colOff>114300</xdr:colOff>
                    <xdr:row>83</xdr:row>
                    <xdr:rowOff>247650</xdr:rowOff>
                  </from>
                  <to>
                    <xdr:col>4</xdr:col>
                    <xdr:colOff>1428750</xdr:colOff>
                    <xdr:row>83</xdr:row>
                    <xdr:rowOff>561975</xdr:rowOff>
                  </to>
                </anchor>
              </controlPr>
            </control>
          </mc:Choice>
        </mc:AlternateContent>
        <mc:AlternateContent xmlns:mc="http://schemas.openxmlformats.org/markup-compatibility/2006">
          <mc:Choice Requires="x14">
            <control shapeId="2377" r:id="rId244" name="Check Box 329">
              <controlPr defaultSize="0" autoFill="0" autoLine="0" autoPict="0">
                <anchor moveWithCells="1">
                  <from>
                    <xdr:col>4</xdr:col>
                    <xdr:colOff>1704975</xdr:colOff>
                    <xdr:row>83</xdr:row>
                    <xdr:rowOff>28575</xdr:rowOff>
                  </from>
                  <to>
                    <xdr:col>4</xdr:col>
                    <xdr:colOff>2571750</xdr:colOff>
                    <xdr:row>83</xdr:row>
                    <xdr:rowOff>323850</xdr:rowOff>
                  </to>
                </anchor>
              </controlPr>
            </control>
          </mc:Choice>
        </mc:AlternateContent>
        <mc:AlternateContent xmlns:mc="http://schemas.openxmlformats.org/markup-compatibility/2006">
          <mc:Choice Requires="x14">
            <control shapeId="2378" r:id="rId245" name="Check Box 330">
              <controlPr defaultSize="0" autoFill="0" autoLine="0" autoPict="0">
                <anchor moveWithCells="1">
                  <from>
                    <xdr:col>4</xdr:col>
                    <xdr:colOff>1695450</xdr:colOff>
                    <xdr:row>83</xdr:row>
                    <xdr:rowOff>247650</xdr:rowOff>
                  </from>
                  <to>
                    <xdr:col>4</xdr:col>
                    <xdr:colOff>2495550</xdr:colOff>
                    <xdr:row>83</xdr:row>
                    <xdr:rowOff>561975</xdr:rowOff>
                  </to>
                </anchor>
              </controlPr>
            </control>
          </mc:Choice>
        </mc:AlternateContent>
        <mc:AlternateContent xmlns:mc="http://schemas.openxmlformats.org/markup-compatibility/2006">
          <mc:Choice Requires="x14">
            <control shapeId="2379" r:id="rId246" name="Check Box 331">
              <controlPr defaultSize="0" autoFill="0" autoLine="0" autoPict="0">
                <anchor moveWithCells="1">
                  <from>
                    <xdr:col>4</xdr:col>
                    <xdr:colOff>114300</xdr:colOff>
                    <xdr:row>84</xdr:row>
                    <xdr:rowOff>19050</xdr:rowOff>
                  </from>
                  <to>
                    <xdr:col>4</xdr:col>
                    <xdr:colOff>1352550</xdr:colOff>
                    <xdr:row>84</xdr:row>
                    <xdr:rowOff>323850</xdr:rowOff>
                  </to>
                </anchor>
              </controlPr>
            </control>
          </mc:Choice>
        </mc:AlternateContent>
        <mc:AlternateContent xmlns:mc="http://schemas.openxmlformats.org/markup-compatibility/2006">
          <mc:Choice Requires="x14">
            <control shapeId="2380" r:id="rId247" name="Check Box 332">
              <controlPr defaultSize="0" autoFill="0" autoLine="0" autoPict="0">
                <anchor moveWithCells="1">
                  <from>
                    <xdr:col>4</xdr:col>
                    <xdr:colOff>114300</xdr:colOff>
                    <xdr:row>84</xdr:row>
                    <xdr:rowOff>247650</xdr:rowOff>
                  </from>
                  <to>
                    <xdr:col>4</xdr:col>
                    <xdr:colOff>1428750</xdr:colOff>
                    <xdr:row>84</xdr:row>
                    <xdr:rowOff>561975</xdr:rowOff>
                  </to>
                </anchor>
              </controlPr>
            </control>
          </mc:Choice>
        </mc:AlternateContent>
        <mc:AlternateContent xmlns:mc="http://schemas.openxmlformats.org/markup-compatibility/2006">
          <mc:Choice Requires="x14">
            <control shapeId="2381" r:id="rId248" name="Check Box 333">
              <controlPr defaultSize="0" autoFill="0" autoLine="0" autoPict="0">
                <anchor moveWithCells="1">
                  <from>
                    <xdr:col>4</xdr:col>
                    <xdr:colOff>1704975</xdr:colOff>
                    <xdr:row>84</xdr:row>
                    <xdr:rowOff>28575</xdr:rowOff>
                  </from>
                  <to>
                    <xdr:col>4</xdr:col>
                    <xdr:colOff>2571750</xdr:colOff>
                    <xdr:row>84</xdr:row>
                    <xdr:rowOff>323850</xdr:rowOff>
                  </to>
                </anchor>
              </controlPr>
            </control>
          </mc:Choice>
        </mc:AlternateContent>
        <mc:AlternateContent xmlns:mc="http://schemas.openxmlformats.org/markup-compatibility/2006">
          <mc:Choice Requires="x14">
            <control shapeId="2382" r:id="rId249" name="Check Box 334">
              <controlPr defaultSize="0" autoFill="0" autoLine="0" autoPict="0">
                <anchor moveWithCells="1">
                  <from>
                    <xdr:col>4</xdr:col>
                    <xdr:colOff>1695450</xdr:colOff>
                    <xdr:row>84</xdr:row>
                    <xdr:rowOff>247650</xdr:rowOff>
                  </from>
                  <to>
                    <xdr:col>4</xdr:col>
                    <xdr:colOff>2495550</xdr:colOff>
                    <xdr:row>84</xdr:row>
                    <xdr:rowOff>561975</xdr:rowOff>
                  </to>
                </anchor>
              </controlPr>
            </control>
          </mc:Choice>
        </mc:AlternateContent>
        <mc:AlternateContent xmlns:mc="http://schemas.openxmlformats.org/markup-compatibility/2006">
          <mc:Choice Requires="x14">
            <control shapeId="2383" r:id="rId250" name="Check Box 335">
              <controlPr defaultSize="0" autoFill="0" autoLine="0" autoPict="0">
                <anchor moveWithCells="1">
                  <from>
                    <xdr:col>4</xdr:col>
                    <xdr:colOff>114300</xdr:colOff>
                    <xdr:row>85</xdr:row>
                    <xdr:rowOff>19050</xdr:rowOff>
                  </from>
                  <to>
                    <xdr:col>4</xdr:col>
                    <xdr:colOff>1352550</xdr:colOff>
                    <xdr:row>85</xdr:row>
                    <xdr:rowOff>323850</xdr:rowOff>
                  </to>
                </anchor>
              </controlPr>
            </control>
          </mc:Choice>
        </mc:AlternateContent>
        <mc:AlternateContent xmlns:mc="http://schemas.openxmlformats.org/markup-compatibility/2006">
          <mc:Choice Requires="x14">
            <control shapeId="2384" r:id="rId251" name="Check Box 336">
              <controlPr defaultSize="0" autoFill="0" autoLine="0" autoPict="0">
                <anchor moveWithCells="1">
                  <from>
                    <xdr:col>4</xdr:col>
                    <xdr:colOff>114300</xdr:colOff>
                    <xdr:row>85</xdr:row>
                    <xdr:rowOff>247650</xdr:rowOff>
                  </from>
                  <to>
                    <xdr:col>4</xdr:col>
                    <xdr:colOff>1428750</xdr:colOff>
                    <xdr:row>85</xdr:row>
                    <xdr:rowOff>561975</xdr:rowOff>
                  </to>
                </anchor>
              </controlPr>
            </control>
          </mc:Choice>
        </mc:AlternateContent>
        <mc:AlternateContent xmlns:mc="http://schemas.openxmlformats.org/markup-compatibility/2006">
          <mc:Choice Requires="x14">
            <control shapeId="2385" r:id="rId252" name="Check Box 337">
              <controlPr defaultSize="0" autoFill="0" autoLine="0" autoPict="0">
                <anchor moveWithCells="1">
                  <from>
                    <xdr:col>4</xdr:col>
                    <xdr:colOff>1704975</xdr:colOff>
                    <xdr:row>85</xdr:row>
                    <xdr:rowOff>28575</xdr:rowOff>
                  </from>
                  <to>
                    <xdr:col>4</xdr:col>
                    <xdr:colOff>2571750</xdr:colOff>
                    <xdr:row>85</xdr:row>
                    <xdr:rowOff>323850</xdr:rowOff>
                  </to>
                </anchor>
              </controlPr>
            </control>
          </mc:Choice>
        </mc:AlternateContent>
        <mc:AlternateContent xmlns:mc="http://schemas.openxmlformats.org/markup-compatibility/2006">
          <mc:Choice Requires="x14">
            <control shapeId="2386" r:id="rId253" name="Check Box 338">
              <controlPr defaultSize="0" autoFill="0" autoLine="0" autoPict="0">
                <anchor moveWithCells="1">
                  <from>
                    <xdr:col>4</xdr:col>
                    <xdr:colOff>1695450</xdr:colOff>
                    <xdr:row>85</xdr:row>
                    <xdr:rowOff>247650</xdr:rowOff>
                  </from>
                  <to>
                    <xdr:col>4</xdr:col>
                    <xdr:colOff>2495550</xdr:colOff>
                    <xdr:row>85</xdr:row>
                    <xdr:rowOff>561975</xdr:rowOff>
                  </to>
                </anchor>
              </controlPr>
            </control>
          </mc:Choice>
        </mc:AlternateContent>
        <mc:AlternateContent xmlns:mc="http://schemas.openxmlformats.org/markup-compatibility/2006">
          <mc:Choice Requires="x14">
            <control shapeId="2387" r:id="rId254" name="Check Box 339">
              <controlPr defaultSize="0" autoFill="0" autoLine="0" autoPict="0">
                <anchor moveWithCells="1">
                  <from>
                    <xdr:col>4</xdr:col>
                    <xdr:colOff>114300</xdr:colOff>
                    <xdr:row>86</xdr:row>
                    <xdr:rowOff>19050</xdr:rowOff>
                  </from>
                  <to>
                    <xdr:col>4</xdr:col>
                    <xdr:colOff>1352550</xdr:colOff>
                    <xdr:row>86</xdr:row>
                    <xdr:rowOff>323850</xdr:rowOff>
                  </to>
                </anchor>
              </controlPr>
            </control>
          </mc:Choice>
        </mc:AlternateContent>
        <mc:AlternateContent xmlns:mc="http://schemas.openxmlformats.org/markup-compatibility/2006">
          <mc:Choice Requires="x14">
            <control shapeId="2388" r:id="rId255" name="Check Box 340">
              <controlPr defaultSize="0" autoFill="0" autoLine="0" autoPict="0">
                <anchor moveWithCells="1">
                  <from>
                    <xdr:col>4</xdr:col>
                    <xdr:colOff>114300</xdr:colOff>
                    <xdr:row>86</xdr:row>
                    <xdr:rowOff>247650</xdr:rowOff>
                  </from>
                  <to>
                    <xdr:col>4</xdr:col>
                    <xdr:colOff>1428750</xdr:colOff>
                    <xdr:row>86</xdr:row>
                    <xdr:rowOff>561975</xdr:rowOff>
                  </to>
                </anchor>
              </controlPr>
            </control>
          </mc:Choice>
        </mc:AlternateContent>
        <mc:AlternateContent xmlns:mc="http://schemas.openxmlformats.org/markup-compatibility/2006">
          <mc:Choice Requires="x14">
            <control shapeId="2389" r:id="rId256" name="Check Box 341">
              <controlPr defaultSize="0" autoFill="0" autoLine="0" autoPict="0">
                <anchor moveWithCells="1">
                  <from>
                    <xdr:col>4</xdr:col>
                    <xdr:colOff>1704975</xdr:colOff>
                    <xdr:row>86</xdr:row>
                    <xdr:rowOff>28575</xdr:rowOff>
                  </from>
                  <to>
                    <xdr:col>4</xdr:col>
                    <xdr:colOff>2571750</xdr:colOff>
                    <xdr:row>86</xdr:row>
                    <xdr:rowOff>323850</xdr:rowOff>
                  </to>
                </anchor>
              </controlPr>
            </control>
          </mc:Choice>
        </mc:AlternateContent>
        <mc:AlternateContent xmlns:mc="http://schemas.openxmlformats.org/markup-compatibility/2006">
          <mc:Choice Requires="x14">
            <control shapeId="2390" r:id="rId257" name="Check Box 342">
              <controlPr defaultSize="0" autoFill="0" autoLine="0" autoPict="0">
                <anchor moveWithCells="1">
                  <from>
                    <xdr:col>4</xdr:col>
                    <xdr:colOff>1695450</xdr:colOff>
                    <xdr:row>86</xdr:row>
                    <xdr:rowOff>247650</xdr:rowOff>
                  </from>
                  <to>
                    <xdr:col>4</xdr:col>
                    <xdr:colOff>2495550</xdr:colOff>
                    <xdr:row>86</xdr:row>
                    <xdr:rowOff>561975</xdr:rowOff>
                  </to>
                </anchor>
              </controlPr>
            </control>
          </mc:Choice>
        </mc:AlternateContent>
        <mc:AlternateContent xmlns:mc="http://schemas.openxmlformats.org/markup-compatibility/2006">
          <mc:Choice Requires="x14">
            <control shapeId="2391" r:id="rId258" name="Check Box 343">
              <controlPr defaultSize="0" autoFill="0" autoLine="0" autoPict="0">
                <anchor moveWithCells="1">
                  <from>
                    <xdr:col>4</xdr:col>
                    <xdr:colOff>114300</xdr:colOff>
                    <xdr:row>87</xdr:row>
                    <xdr:rowOff>19050</xdr:rowOff>
                  </from>
                  <to>
                    <xdr:col>4</xdr:col>
                    <xdr:colOff>1352550</xdr:colOff>
                    <xdr:row>87</xdr:row>
                    <xdr:rowOff>323850</xdr:rowOff>
                  </to>
                </anchor>
              </controlPr>
            </control>
          </mc:Choice>
        </mc:AlternateContent>
        <mc:AlternateContent xmlns:mc="http://schemas.openxmlformats.org/markup-compatibility/2006">
          <mc:Choice Requires="x14">
            <control shapeId="2392" r:id="rId259" name="Check Box 344">
              <controlPr defaultSize="0" autoFill="0" autoLine="0" autoPict="0">
                <anchor moveWithCells="1">
                  <from>
                    <xdr:col>4</xdr:col>
                    <xdr:colOff>114300</xdr:colOff>
                    <xdr:row>87</xdr:row>
                    <xdr:rowOff>247650</xdr:rowOff>
                  </from>
                  <to>
                    <xdr:col>4</xdr:col>
                    <xdr:colOff>1428750</xdr:colOff>
                    <xdr:row>87</xdr:row>
                    <xdr:rowOff>561975</xdr:rowOff>
                  </to>
                </anchor>
              </controlPr>
            </control>
          </mc:Choice>
        </mc:AlternateContent>
        <mc:AlternateContent xmlns:mc="http://schemas.openxmlformats.org/markup-compatibility/2006">
          <mc:Choice Requires="x14">
            <control shapeId="2393" r:id="rId260" name="Check Box 345">
              <controlPr defaultSize="0" autoFill="0" autoLine="0" autoPict="0">
                <anchor moveWithCells="1">
                  <from>
                    <xdr:col>4</xdr:col>
                    <xdr:colOff>1704975</xdr:colOff>
                    <xdr:row>87</xdr:row>
                    <xdr:rowOff>28575</xdr:rowOff>
                  </from>
                  <to>
                    <xdr:col>4</xdr:col>
                    <xdr:colOff>2571750</xdr:colOff>
                    <xdr:row>87</xdr:row>
                    <xdr:rowOff>323850</xdr:rowOff>
                  </to>
                </anchor>
              </controlPr>
            </control>
          </mc:Choice>
        </mc:AlternateContent>
        <mc:AlternateContent xmlns:mc="http://schemas.openxmlformats.org/markup-compatibility/2006">
          <mc:Choice Requires="x14">
            <control shapeId="2394" r:id="rId261" name="Check Box 346">
              <controlPr defaultSize="0" autoFill="0" autoLine="0" autoPict="0">
                <anchor moveWithCells="1">
                  <from>
                    <xdr:col>4</xdr:col>
                    <xdr:colOff>1695450</xdr:colOff>
                    <xdr:row>87</xdr:row>
                    <xdr:rowOff>247650</xdr:rowOff>
                  </from>
                  <to>
                    <xdr:col>4</xdr:col>
                    <xdr:colOff>2495550</xdr:colOff>
                    <xdr:row>87</xdr:row>
                    <xdr:rowOff>561975</xdr:rowOff>
                  </to>
                </anchor>
              </controlPr>
            </control>
          </mc:Choice>
        </mc:AlternateContent>
        <mc:AlternateContent xmlns:mc="http://schemas.openxmlformats.org/markup-compatibility/2006">
          <mc:Choice Requires="x14">
            <control shapeId="2395" r:id="rId262" name="Check Box 347">
              <controlPr defaultSize="0" autoFill="0" autoLine="0" autoPict="0">
                <anchor moveWithCells="1">
                  <from>
                    <xdr:col>4</xdr:col>
                    <xdr:colOff>114300</xdr:colOff>
                    <xdr:row>88</xdr:row>
                    <xdr:rowOff>19050</xdr:rowOff>
                  </from>
                  <to>
                    <xdr:col>4</xdr:col>
                    <xdr:colOff>1352550</xdr:colOff>
                    <xdr:row>88</xdr:row>
                    <xdr:rowOff>323850</xdr:rowOff>
                  </to>
                </anchor>
              </controlPr>
            </control>
          </mc:Choice>
        </mc:AlternateContent>
        <mc:AlternateContent xmlns:mc="http://schemas.openxmlformats.org/markup-compatibility/2006">
          <mc:Choice Requires="x14">
            <control shapeId="2396" r:id="rId263" name="Check Box 348">
              <controlPr defaultSize="0" autoFill="0" autoLine="0" autoPict="0">
                <anchor moveWithCells="1">
                  <from>
                    <xdr:col>4</xdr:col>
                    <xdr:colOff>114300</xdr:colOff>
                    <xdr:row>88</xdr:row>
                    <xdr:rowOff>247650</xdr:rowOff>
                  </from>
                  <to>
                    <xdr:col>4</xdr:col>
                    <xdr:colOff>1428750</xdr:colOff>
                    <xdr:row>88</xdr:row>
                    <xdr:rowOff>561975</xdr:rowOff>
                  </to>
                </anchor>
              </controlPr>
            </control>
          </mc:Choice>
        </mc:AlternateContent>
        <mc:AlternateContent xmlns:mc="http://schemas.openxmlformats.org/markup-compatibility/2006">
          <mc:Choice Requires="x14">
            <control shapeId="2397" r:id="rId264" name="Check Box 349">
              <controlPr defaultSize="0" autoFill="0" autoLine="0" autoPict="0">
                <anchor moveWithCells="1">
                  <from>
                    <xdr:col>4</xdr:col>
                    <xdr:colOff>1704975</xdr:colOff>
                    <xdr:row>88</xdr:row>
                    <xdr:rowOff>28575</xdr:rowOff>
                  </from>
                  <to>
                    <xdr:col>4</xdr:col>
                    <xdr:colOff>2571750</xdr:colOff>
                    <xdr:row>88</xdr:row>
                    <xdr:rowOff>323850</xdr:rowOff>
                  </to>
                </anchor>
              </controlPr>
            </control>
          </mc:Choice>
        </mc:AlternateContent>
        <mc:AlternateContent xmlns:mc="http://schemas.openxmlformats.org/markup-compatibility/2006">
          <mc:Choice Requires="x14">
            <control shapeId="2398" r:id="rId265" name="Check Box 350">
              <controlPr defaultSize="0" autoFill="0" autoLine="0" autoPict="0">
                <anchor moveWithCells="1">
                  <from>
                    <xdr:col>4</xdr:col>
                    <xdr:colOff>1695450</xdr:colOff>
                    <xdr:row>88</xdr:row>
                    <xdr:rowOff>247650</xdr:rowOff>
                  </from>
                  <to>
                    <xdr:col>4</xdr:col>
                    <xdr:colOff>2495550</xdr:colOff>
                    <xdr:row>88</xdr:row>
                    <xdr:rowOff>561975</xdr:rowOff>
                  </to>
                </anchor>
              </controlPr>
            </control>
          </mc:Choice>
        </mc:AlternateContent>
        <mc:AlternateContent xmlns:mc="http://schemas.openxmlformats.org/markup-compatibility/2006">
          <mc:Choice Requires="x14">
            <control shapeId="2399" r:id="rId266" name="Check Box 351">
              <controlPr defaultSize="0" autoFill="0" autoLine="0" autoPict="0">
                <anchor moveWithCells="1">
                  <from>
                    <xdr:col>4</xdr:col>
                    <xdr:colOff>114300</xdr:colOff>
                    <xdr:row>89</xdr:row>
                    <xdr:rowOff>19050</xdr:rowOff>
                  </from>
                  <to>
                    <xdr:col>4</xdr:col>
                    <xdr:colOff>1352550</xdr:colOff>
                    <xdr:row>89</xdr:row>
                    <xdr:rowOff>323850</xdr:rowOff>
                  </to>
                </anchor>
              </controlPr>
            </control>
          </mc:Choice>
        </mc:AlternateContent>
        <mc:AlternateContent xmlns:mc="http://schemas.openxmlformats.org/markup-compatibility/2006">
          <mc:Choice Requires="x14">
            <control shapeId="2400" r:id="rId267" name="Check Box 352">
              <controlPr defaultSize="0" autoFill="0" autoLine="0" autoPict="0">
                <anchor moveWithCells="1">
                  <from>
                    <xdr:col>4</xdr:col>
                    <xdr:colOff>114300</xdr:colOff>
                    <xdr:row>89</xdr:row>
                    <xdr:rowOff>247650</xdr:rowOff>
                  </from>
                  <to>
                    <xdr:col>4</xdr:col>
                    <xdr:colOff>1428750</xdr:colOff>
                    <xdr:row>89</xdr:row>
                    <xdr:rowOff>561975</xdr:rowOff>
                  </to>
                </anchor>
              </controlPr>
            </control>
          </mc:Choice>
        </mc:AlternateContent>
        <mc:AlternateContent xmlns:mc="http://schemas.openxmlformats.org/markup-compatibility/2006">
          <mc:Choice Requires="x14">
            <control shapeId="2401" r:id="rId268" name="Check Box 353">
              <controlPr defaultSize="0" autoFill="0" autoLine="0" autoPict="0">
                <anchor moveWithCells="1">
                  <from>
                    <xdr:col>4</xdr:col>
                    <xdr:colOff>1704975</xdr:colOff>
                    <xdr:row>89</xdr:row>
                    <xdr:rowOff>28575</xdr:rowOff>
                  </from>
                  <to>
                    <xdr:col>4</xdr:col>
                    <xdr:colOff>2571750</xdr:colOff>
                    <xdr:row>89</xdr:row>
                    <xdr:rowOff>323850</xdr:rowOff>
                  </to>
                </anchor>
              </controlPr>
            </control>
          </mc:Choice>
        </mc:AlternateContent>
        <mc:AlternateContent xmlns:mc="http://schemas.openxmlformats.org/markup-compatibility/2006">
          <mc:Choice Requires="x14">
            <control shapeId="2402" r:id="rId269" name="Check Box 354">
              <controlPr defaultSize="0" autoFill="0" autoLine="0" autoPict="0">
                <anchor moveWithCells="1">
                  <from>
                    <xdr:col>4</xdr:col>
                    <xdr:colOff>1695450</xdr:colOff>
                    <xdr:row>89</xdr:row>
                    <xdr:rowOff>247650</xdr:rowOff>
                  </from>
                  <to>
                    <xdr:col>4</xdr:col>
                    <xdr:colOff>2495550</xdr:colOff>
                    <xdr:row>89</xdr:row>
                    <xdr:rowOff>561975</xdr:rowOff>
                  </to>
                </anchor>
              </controlPr>
            </control>
          </mc:Choice>
        </mc:AlternateContent>
        <mc:AlternateContent xmlns:mc="http://schemas.openxmlformats.org/markup-compatibility/2006">
          <mc:Choice Requires="x14">
            <control shapeId="2403" r:id="rId270" name="Check Box 355">
              <controlPr defaultSize="0" autoFill="0" autoLine="0" autoPict="0">
                <anchor moveWithCells="1">
                  <from>
                    <xdr:col>4</xdr:col>
                    <xdr:colOff>114300</xdr:colOff>
                    <xdr:row>90</xdr:row>
                    <xdr:rowOff>19050</xdr:rowOff>
                  </from>
                  <to>
                    <xdr:col>4</xdr:col>
                    <xdr:colOff>1352550</xdr:colOff>
                    <xdr:row>90</xdr:row>
                    <xdr:rowOff>323850</xdr:rowOff>
                  </to>
                </anchor>
              </controlPr>
            </control>
          </mc:Choice>
        </mc:AlternateContent>
        <mc:AlternateContent xmlns:mc="http://schemas.openxmlformats.org/markup-compatibility/2006">
          <mc:Choice Requires="x14">
            <control shapeId="2404" r:id="rId271" name="Check Box 356">
              <controlPr defaultSize="0" autoFill="0" autoLine="0" autoPict="0">
                <anchor moveWithCells="1">
                  <from>
                    <xdr:col>4</xdr:col>
                    <xdr:colOff>114300</xdr:colOff>
                    <xdr:row>90</xdr:row>
                    <xdr:rowOff>247650</xdr:rowOff>
                  </from>
                  <to>
                    <xdr:col>4</xdr:col>
                    <xdr:colOff>1428750</xdr:colOff>
                    <xdr:row>90</xdr:row>
                    <xdr:rowOff>561975</xdr:rowOff>
                  </to>
                </anchor>
              </controlPr>
            </control>
          </mc:Choice>
        </mc:AlternateContent>
        <mc:AlternateContent xmlns:mc="http://schemas.openxmlformats.org/markup-compatibility/2006">
          <mc:Choice Requires="x14">
            <control shapeId="2405" r:id="rId272" name="Check Box 357">
              <controlPr defaultSize="0" autoFill="0" autoLine="0" autoPict="0">
                <anchor moveWithCells="1">
                  <from>
                    <xdr:col>4</xdr:col>
                    <xdr:colOff>1704975</xdr:colOff>
                    <xdr:row>90</xdr:row>
                    <xdr:rowOff>28575</xdr:rowOff>
                  </from>
                  <to>
                    <xdr:col>4</xdr:col>
                    <xdr:colOff>2571750</xdr:colOff>
                    <xdr:row>90</xdr:row>
                    <xdr:rowOff>323850</xdr:rowOff>
                  </to>
                </anchor>
              </controlPr>
            </control>
          </mc:Choice>
        </mc:AlternateContent>
        <mc:AlternateContent xmlns:mc="http://schemas.openxmlformats.org/markup-compatibility/2006">
          <mc:Choice Requires="x14">
            <control shapeId="2406" r:id="rId273" name="Check Box 358">
              <controlPr defaultSize="0" autoFill="0" autoLine="0" autoPict="0">
                <anchor moveWithCells="1">
                  <from>
                    <xdr:col>4</xdr:col>
                    <xdr:colOff>1695450</xdr:colOff>
                    <xdr:row>90</xdr:row>
                    <xdr:rowOff>247650</xdr:rowOff>
                  </from>
                  <to>
                    <xdr:col>4</xdr:col>
                    <xdr:colOff>2495550</xdr:colOff>
                    <xdr:row>90</xdr:row>
                    <xdr:rowOff>561975</xdr:rowOff>
                  </to>
                </anchor>
              </controlPr>
            </control>
          </mc:Choice>
        </mc:AlternateContent>
        <mc:AlternateContent xmlns:mc="http://schemas.openxmlformats.org/markup-compatibility/2006">
          <mc:Choice Requires="x14">
            <control shapeId="2407" r:id="rId274" name="Check Box 359">
              <controlPr defaultSize="0" autoFill="0" autoLine="0" autoPict="0">
                <anchor moveWithCells="1">
                  <from>
                    <xdr:col>4</xdr:col>
                    <xdr:colOff>114300</xdr:colOff>
                    <xdr:row>91</xdr:row>
                    <xdr:rowOff>19050</xdr:rowOff>
                  </from>
                  <to>
                    <xdr:col>4</xdr:col>
                    <xdr:colOff>1352550</xdr:colOff>
                    <xdr:row>91</xdr:row>
                    <xdr:rowOff>323850</xdr:rowOff>
                  </to>
                </anchor>
              </controlPr>
            </control>
          </mc:Choice>
        </mc:AlternateContent>
        <mc:AlternateContent xmlns:mc="http://schemas.openxmlformats.org/markup-compatibility/2006">
          <mc:Choice Requires="x14">
            <control shapeId="2408" r:id="rId275" name="Check Box 360">
              <controlPr defaultSize="0" autoFill="0" autoLine="0" autoPict="0">
                <anchor moveWithCells="1">
                  <from>
                    <xdr:col>4</xdr:col>
                    <xdr:colOff>114300</xdr:colOff>
                    <xdr:row>91</xdr:row>
                    <xdr:rowOff>247650</xdr:rowOff>
                  </from>
                  <to>
                    <xdr:col>4</xdr:col>
                    <xdr:colOff>1428750</xdr:colOff>
                    <xdr:row>91</xdr:row>
                    <xdr:rowOff>561975</xdr:rowOff>
                  </to>
                </anchor>
              </controlPr>
            </control>
          </mc:Choice>
        </mc:AlternateContent>
        <mc:AlternateContent xmlns:mc="http://schemas.openxmlformats.org/markup-compatibility/2006">
          <mc:Choice Requires="x14">
            <control shapeId="2409" r:id="rId276" name="Check Box 361">
              <controlPr defaultSize="0" autoFill="0" autoLine="0" autoPict="0">
                <anchor moveWithCells="1">
                  <from>
                    <xdr:col>4</xdr:col>
                    <xdr:colOff>1704975</xdr:colOff>
                    <xdr:row>91</xdr:row>
                    <xdr:rowOff>28575</xdr:rowOff>
                  </from>
                  <to>
                    <xdr:col>4</xdr:col>
                    <xdr:colOff>2571750</xdr:colOff>
                    <xdr:row>91</xdr:row>
                    <xdr:rowOff>323850</xdr:rowOff>
                  </to>
                </anchor>
              </controlPr>
            </control>
          </mc:Choice>
        </mc:AlternateContent>
        <mc:AlternateContent xmlns:mc="http://schemas.openxmlformats.org/markup-compatibility/2006">
          <mc:Choice Requires="x14">
            <control shapeId="2410" r:id="rId277" name="Check Box 362">
              <controlPr defaultSize="0" autoFill="0" autoLine="0" autoPict="0">
                <anchor moveWithCells="1">
                  <from>
                    <xdr:col>4</xdr:col>
                    <xdr:colOff>1695450</xdr:colOff>
                    <xdr:row>91</xdr:row>
                    <xdr:rowOff>247650</xdr:rowOff>
                  </from>
                  <to>
                    <xdr:col>4</xdr:col>
                    <xdr:colOff>2495550</xdr:colOff>
                    <xdr:row>91</xdr:row>
                    <xdr:rowOff>561975</xdr:rowOff>
                  </to>
                </anchor>
              </controlPr>
            </control>
          </mc:Choice>
        </mc:AlternateContent>
        <mc:AlternateContent xmlns:mc="http://schemas.openxmlformats.org/markup-compatibility/2006">
          <mc:Choice Requires="x14">
            <control shapeId="2411" r:id="rId278" name="Check Box 363">
              <controlPr defaultSize="0" autoFill="0" autoLine="0" autoPict="0">
                <anchor moveWithCells="1">
                  <from>
                    <xdr:col>4</xdr:col>
                    <xdr:colOff>114300</xdr:colOff>
                    <xdr:row>92</xdr:row>
                    <xdr:rowOff>19050</xdr:rowOff>
                  </from>
                  <to>
                    <xdr:col>4</xdr:col>
                    <xdr:colOff>1352550</xdr:colOff>
                    <xdr:row>92</xdr:row>
                    <xdr:rowOff>323850</xdr:rowOff>
                  </to>
                </anchor>
              </controlPr>
            </control>
          </mc:Choice>
        </mc:AlternateContent>
        <mc:AlternateContent xmlns:mc="http://schemas.openxmlformats.org/markup-compatibility/2006">
          <mc:Choice Requires="x14">
            <control shapeId="2412" r:id="rId279" name="Check Box 364">
              <controlPr defaultSize="0" autoFill="0" autoLine="0" autoPict="0">
                <anchor moveWithCells="1">
                  <from>
                    <xdr:col>4</xdr:col>
                    <xdr:colOff>114300</xdr:colOff>
                    <xdr:row>92</xdr:row>
                    <xdr:rowOff>247650</xdr:rowOff>
                  </from>
                  <to>
                    <xdr:col>4</xdr:col>
                    <xdr:colOff>1428750</xdr:colOff>
                    <xdr:row>92</xdr:row>
                    <xdr:rowOff>561975</xdr:rowOff>
                  </to>
                </anchor>
              </controlPr>
            </control>
          </mc:Choice>
        </mc:AlternateContent>
        <mc:AlternateContent xmlns:mc="http://schemas.openxmlformats.org/markup-compatibility/2006">
          <mc:Choice Requires="x14">
            <control shapeId="2413" r:id="rId280" name="Check Box 365">
              <controlPr defaultSize="0" autoFill="0" autoLine="0" autoPict="0">
                <anchor moveWithCells="1">
                  <from>
                    <xdr:col>4</xdr:col>
                    <xdr:colOff>1704975</xdr:colOff>
                    <xdr:row>92</xdr:row>
                    <xdr:rowOff>28575</xdr:rowOff>
                  </from>
                  <to>
                    <xdr:col>4</xdr:col>
                    <xdr:colOff>2571750</xdr:colOff>
                    <xdr:row>92</xdr:row>
                    <xdr:rowOff>323850</xdr:rowOff>
                  </to>
                </anchor>
              </controlPr>
            </control>
          </mc:Choice>
        </mc:AlternateContent>
        <mc:AlternateContent xmlns:mc="http://schemas.openxmlformats.org/markup-compatibility/2006">
          <mc:Choice Requires="x14">
            <control shapeId="2414" r:id="rId281" name="Check Box 366">
              <controlPr defaultSize="0" autoFill="0" autoLine="0" autoPict="0">
                <anchor moveWithCells="1">
                  <from>
                    <xdr:col>4</xdr:col>
                    <xdr:colOff>1695450</xdr:colOff>
                    <xdr:row>92</xdr:row>
                    <xdr:rowOff>247650</xdr:rowOff>
                  </from>
                  <to>
                    <xdr:col>4</xdr:col>
                    <xdr:colOff>2495550</xdr:colOff>
                    <xdr:row>92</xdr:row>
                    <xdr:rowOff>561975</xdr:rowOff>
                  </to>
                </anchor>
              </controlPr>
            </control>
          </mc:Choice>
        </mc:AlternateContent>
        <mc:AlternateContent xmlns:mc="http://schemas.openxmlformats.org/markup-compatibility/2006">
          <mc:Choice Requires="x14">
            <control shapeId="2415" r:id="rId282" name="Check Box 367">
              <controlPr defaultSize="0" autoFill="0" autoLine="0" autoPict="0">
                <anchor moveWithCells="1">
                  <from>
                    <xdr:col>4</xdr:col>
                    <xdr:colOff>114300</xdr:colOff>
                    <xdr:row>93</xdr:row>
                    <xdr:rowOff>19050</xdr:rowOff>
                  </from>
                  <to>
                    <xdr:col>4</xdr:col>
                    <xdr:colOff>1352550</xdr:colOff>
                    <xdr:row>93</xdr:row>
                    <xdr:rowOff>323850</xdr:rowOff>
                  </to>
                </anchor>
              </controlPr>
            </control>
          </mc:Choice>
        </mc:AlternateContent>
        <mc:AlternateContent xmlns:mc="http://schemas.openxmlformats.org/markup-compatibility/2006">
          <mc:Choice Requires="x14">
            <control shapeId="2416" r:id="rId283" name="Check Box 368">
              <controlPr defaultSize="0" autoFill="0" autoLine="0" autoPict="0">
                <anchor moveWithCells="1">
                  <from>
                    <xdr:col>4</xdr:col>
                    <xdr:colOff>114300</xdr:colOff>
                    <xdr:row>93</xdr:row>
                    <xdr:rowOff>247650</xdr:rowOff>
                  </from>
                  <to>
                    <xdr:col>4</xdr:col>
                    <xdr:colOff>1428750</xdr:colOff>
                    <xdr:row>93</xdr:row>
                    <xdr:rowOff>561975</xdr:rowOff>
                  </to>
                </anchor>
              </controlPr>
            </control>
          </mc:Choice>
        </mc:AlternateContent>
        <mc:AlternateContent xmlns:mc="http://schemas.openxmlformats.org/markup-compatibility/2006">
          <mc:Choice Requires="x14">
            <control shapeId="2417" r:id="rId284" name="Check Box 369">
              <controlPr defaultSize="0" autoFill="0" autoLine="0" autoPict="0">
                <anchor moveWithCells="1">
                  <from>
                    <xdr:col>4</xdr:col>
                    <xdr:colOff>1704975</xdr:colOff>
                    <xdr:row>93</xdr:row>
                    <xdr:rowOff>28575</xdr:rowOff>
                  </from>
                  <to>
                    <xdr:col>4</xdr:col>
                    <xdr:colOff>2571750</xdr:colOff>
                    <xdr:row>93</xdr:row>
                    <xdr:rowOff>323850</xdr:rowOff>
                  </to>
                </anchor>
              </controlPr>
            </control>
          </mc:Choice>
        </mc:AlternateContent>
        <mc:AlternateContent xmlns:mc="http://schemas.openxmlformats.org/markup-compatibility/2006">
          <mc:Choice Requires="x14">
            <control shapeId="2418" r:id="rId285" name="Check Box 370">
              <controlPr defaultSize="0" autoFill="0" autoLine="0" autoPict="0">
                <anchor moveWithCells="1">
                  <from>
                    <xdr:col>4</xdr:col>
                    <xdr:colOff>1695450</xdr:colOff>
                    <xdr:row>93</xdr:row>
                    <xdr:rowOff>247650</xdr:rowOff>
                  </from>
                  <to>
                    <xdr:col>4</xdr:col>
                    <xdr:colOff>2495550</xdr:colOff>
                    <xdr:row>93</xdr:row>
                    <xdr:rowOff>561975</xdr:rowOff>
                  </to>
                </anchor>
              </controlPr>
            </control>
          </mc:Choice>
        </mc:AlternateContent>
        <mc:AlternateContent xmlns:mc="http://schemas.openxmlformats.org/markup-compatibility/2006">
          <mc:Choice Requires="x14">
            <control shapeId="2419" r:id="rId286" name="Check Box 371">
              <controlPr defaultSize="0" autoFill="0" autoLine="0" autoPict="0">
                <anchor moveWithCells="1">
                  <from>
                    <xdr:col>4</xdr:col>
                    <xdr:colOff>114300</xdr:colOff>
                    <xdr:row>94</xdr:row>
                    <xdr:rowOff>19050</xdr:rowOff>
                  </from>
                  <to>
                    <xdr:col>4</xdr:col>
                    <xdr:colOff>1352550</xdr:colOff>
                    <xdr:row>94</xdr:row>
                    <xdr:rowOff>323850</xdr:rowOff>
                  </to>
                </anchor>
              </controlPr>
            </control>
          </mc:Choice>
        </mc:AlternateContent>
        <mc:AlternateContent xmlns:mc="http://schemas.openxmlformats.org/markup-compatibility/2006">
          <mc:Choice Requires="x14">
            <control shapeId="2420" r:id="rId287" name="Check Box 372">
              <controlPr defaultSize="0" autoFill="0" autoLine="0" autoPict="0">
                <anchor moveWithCells="1">
                  <from>
                    <xdr:col>4</xdr:col>
                    <xdr:colOff>114300</xdr:colOff>
                    <xdr:row>94</xdr:row>
                    <xdr:rowOff>247650</xdr:rowOff>
                  </from>
                  <to>
                    <xdr:col>4</xdr:col>
                    <xdr:colOff>1428750</xdr:colOff>
                    <xdr:row>94</xdr:row>
                    <xdr:rowOff>561975</xdr:rowOff>
                  </to>
                </anchor>
              </controlPr>
            </control>
          </mc:Choice>
        </mc:AlternateContent>
        <mc:AlternateContent xmlns:mc="http://schemas.openxmlformats.org/markup-compatibility/2006">
          <mc:Choice Requires="x14">
            <control shapeId="2421" r:id="rId288" name="Check Box 373">
              <controlPr defaultSize="0" autoFill="0" autoLine="0" autoPict="0">
                <anchor moveWithCells="1">
                  <from>
                    <xdr:col>4</xdr:col>
                    <xdr:colOff>1704975</xdr:colOff>
                    <xdr:row>94</xdr:row>
                    <xdr:rowOff>28575</xdr:rowOff>
                  </from>
                  <to>
                    <xdr:col>4</xdr:col>
                    <xdr:colOff>2571750</xdr:colOff>
                    <xdr:row>94</xdr:row>
                    <xdr:rowOff>323850</xdr:rowOff>
                  </to>
                </anchor>
              </controlPr>
            </control>
          </mc:Choice>
        </mc:AlternateContent>
        <mc:AlternateContent xmlns:mc="http://schemas.openxmlformats.org/markup-compatibility/2006">
          <mc:Choice Requires="x14">
            <control shapeId="2422" r:id="rId289" name="Check Box 374">
              <controlPr defaultSize="0" autoFill="0" autoLine="0" autoPict="0">
                <anchor moveWithCells="1">
                  <from>
                    <xdr:col>4</xdr:col>
                    <xdr:colOff>1695450</xdr:colOff>
                    <xdr:row>94</xdr:row>
                    <xdr:rowOff>247650</xdr:rowOff>
                  </from>
                  <to>
                    <xdr:col>4</xdr:col>
                    <xdr:colOff>2495550</xdr:colOff>
                    <xdr:row>94</xdr:row>
                    <xdr:rowOff>561975</xdr:rowOff>
                  </to>
                </anchor>
              </controlPr>
            </control>
          </mc:Choice>
        </mc:AlternateContent>
        <mc:AlternateContent xmlns:mc="http://schemas.openxmlformats.org/markup-compatibility/2006">
          <mc:Choice Requires="x14">
            <control shapeId="2423" r:id="rId290" name="Check Box 375">
              <controlPr defaultSize="0" autoFill="0" autoLine="0" autoPict="0">
                <anchor moveWithCells="1">
                  <from>
                    <xdr:col>4</xdr:col>
                    <xdr:colOff>114300</xdr:colOff>
                    <xdr:row>95</xdr:row>
                    <xdr:rowOff>19050</xdr:rowOff>
                  </from>
                  <to>
                    <xdr:col>4</xdr:col>
                    <xdr:colOff>1352550</xdr:colOff>
                    <xdr:row>95</xdr:row>
                    <xdr:rowOff>323850</xdr:rowOff>
                  </to>
                </anchor>
              </controlPr>
            </control>
          </mc:Choice>
        </mc:AlternateContent>
        <mc:AlternateContent xmlns:mc="http://schemas.openxmlformats.org/markup-compatibility/2006">
          <mc:Choice Requires="x14">
            <control shapeId="2424" r:id="rId291" name="Check Box 376">
              <controlPr defaultSize="0" autoFill="0" autoLine="0" autoPict="0">
                <anchor moveWithCells="1">
                  <from>
                    <xdr:col>4</xdr:col>
                    <xdr:colOff>114300</xdr:colOff>
                    <xdr:row>95</xdr:row>
                    <xdr:rowOff>247650</xdr:rowOff>
                  </from>
                  <to>
                    <xdr:col>4</xdr:col>
                    <xdr:colOff>1428750</xdr:colOff>
                    <xdr:row>95</xdr:row>
                    <xdr:rowOff>561975</xdr:rowOff>
                  </to>
                </anchor>
              </controlPr>
            </control>
          </mc:Choice>
        </mc:AlternateContent>
        <mc:AlternateContent xmlns:mc="http://schemas.openxmlformats.org/markup-compatibility/2006">
          <mc:Choice Requires="x14">
            <control shapeId="2425" r:id="rId292" name="Check Box 377">
              <controlPr defaultSize="0" autoFill="0" autoLine="0" autoPict="0">
                <anchor moveWithCells="1">
                  <from>
                    <xdr:col>4</xdr:col>
                    <xdr:colOff>1704975</xdr:colOff>
                    <xdr:row>95</xdr:row>
                    <xdr:rowOff>28575</xdr:rowOff>
                  </from>
                  <to>
                    <xdr:col>4</xdr:col>
                    <xdr:colOff>2571750</xdr:colOff>
                    <xdr:row>95</xdr:row>
                    <xdr:rowOff>323850</xdr:rowOff>
                  </to>
                </anchor>
              </controlPr>
            </control>
          </mc:Choice>
        </mc:AlternateContent>
        <mc:AlternateContent xmlns:mc="http://schemas.openxmlformats.org/markup-compatibility/2006">
          <mc:Choice Requires="x14">
            <control shapeId="2426" r:id="rId293" name="Check Box 378">
              <controlPr defaultSize="0" autoFill="0" autoLine="0" autoPict="0">
                <anchor moveWithCells="1">
                  <from>
                    <xdr:col>4</xdr:col>
                    <xdr:colOff>1695450</xdr:colOff>
                    <xdr:row>95</xdr:row>
                    <xdr:rowOff>247650</xdr:rowOff>
                  </from>
                  <to>
                    <xdr:col>4</xdr:col>
                    <xdr:colOff>2495550</xdr:colOff>
                    <xdr:row>95</xdr:row>
                    <xdr:rowOff>561975</xdr:rowOff>
                  </to>
                </anchor>
              </controlPr>
            </control>
          </mc:Choice>
        </mc:AlternateContent>
        <mc:AlternateContent xmlns:mc="http://schemas.openxmlformats.org/markup-compatibility/2006">
          <mc:Choice Requires="x14">
            <control shapeId="2427" r:id="rId294" name="Check Box 379">
              <controlPr defaultSize="0" autoFill="0" autoLine="0" autoPict="0">
                <anchor moveWithCells="1">
                  <from>
                    <xdr:col>4</xdr:col>
                    <xdr:colOff>114300</xdr:colOff>
                    <xdr:row>96</xdr:row>
                    <xdr:rowOff>19050</xdr:rowOff>
                  </from>
                  <to>
                    <xdr:col>4</xdr:col>
                    <xdr:colOff>1352550</xdr:colOff>
                    <xdr:row>96</xdr:row>
                    <xdr:rowOff>323850</xdr:rowOff>
                  </to>
                </anchor>
              </controlPr>
            </control>
          </mc:Choice>
        </mc:AlternateContent>
        <mc:AlternateContent xmlns:mc="http://schemas.openxmlformats.org/markup-compatibility/2006">
          <mc:Choice Requires="x14">
            <control shapeId="2428" r:id="rId295" name="Check Box 380">
              <controlPr defaultSize="0" autoFill="0" autoLine="0" autoPict="0">
                <anchor moveWithCells="1">
                  <from>
                    <xdr:col>4</xdr:col>
                    <xdr:colOff>114300</xdr:colOff>
                    <xdr:row>96</xdr:row>
                    <xdr:rowOff>247650</xdr:rowOff>
                  </from>
                  <to>
                    <xdr:col>4</xdr:col>
                    <xdr:colOff>1428750</xdr:colOff>
                    <xdr:row>96</xdr:row>
                    <xdr:rowOff>561975</xdr:rowOff>
                  </to>
                </anchor>
              </controlPr>
            </control>
          </mc:Choice>
        </mc:AlternateContent>
        <mc:AlternateContent xmlns:mc="http://schemas.openxmlformats.org/markup-compatibility/2006">
          <mc:Choice Requires="x14">
            <control shapeId="2429" r:id="rId296" name="Check Box 381">
              <controlPr defaultSize="0" autoFill="0" autoLine="0" autoPict="0">
                <anchor moveWithCells="1">
                  <from>
                    <xdr:col>4</xdr:col>
                    <xdr:colOff>1704975</xdr:colOff>
                    <xdr:row>96</xdr:row>
                    <xdr:rowOff>28575</xdr:rowOff>
                  </from>
                  <to>
                    <xdr:col>4</xdr:col>
                    <xdr:colOff>2571750</xdr:colOff>
                    <xdr:row>96</xdr:row>
                    <xdr:rowOff>323850</xdr:rowOff>
                  </to>
                </anchor>
              </controlPr>
            </control>
          </mc:Choice>
        </mc:AlternateContent>
        <mc:AlternateContent xmlns:mc="http://schemas.openxmlformats.org/markup-compatibility/2006">
          <mc:Choice Requires="x14">
            <control shapeId="2430" r:id="rId297" name="Check Box 382">
              <controlPr defaultSize="0" autoFill="0" autoLine="0" autoPict="0">
                <anchor moveWithCells="1">
                  <from>
                    <xdr:col>4</xdr:col>
                    <xdr:colOff>1695450</xdr:colOff>
                    <xdr:row>96</xdr:row>
                    <xdr:rowOff>247650</xdr:rowOff>
                  </from>
                  <to>
                    <xdr:col>4</xdr:col>
                    <xdr:colOff>2495550</xdr:colOff>
                    <xdr:row>96</xdr:row>
                    <xdr:rowOff>561975</xdr:rowOff>
                  </to>
                </anchor>
              </controlPr>
            </control>
          </mc:Choice>
        </mc:AlternateContent>
        <mc:AlternateContent xmlns:mc="http://schemas.openxmlformats.org/markup-compatibility/2006">
          <mc:Choice Requires="x14">
            <control shapeId="2431" r:id="rId298" name="Check Box 383">
              <controlPr defaultSize="0" autoFill="0" autoLine="0" autoPict="0">
                <anchor moveWithCells="1">
                  <from>
                    <xdr:col>4</xdr:col>
                    <xdr:colOff>114300</xdr:colOff>
                    <xdr:row>97</xdr:row>
                    <xdr:rowOff>19050</xdr:rowOff>
                  </from>
                  <to>
                    <xdr:col>4</xdr:col>
                    <xdr:colOff>1352550</xdr:colOff>
                    <xdr:row>97</xdr:row>
                    <xdr:rowOff>323850</xdr:rowOff>
                  </to>
                </anchor>
              </controlPr>
            </control>
          </mc:Choice>
        </mc:AlternateContent>
        <mc:AlternateContent xmlns:mc="http://schemas.openxmlformats.org/markup-compatibility/2006">
          <mc:Choice Requires="x14">
            <control shapeId="2432" r:id="rId299" name="Check Box 384">
              <controlPr defaultSize="0" autoFill="0" autoLine="0" autoPict="0">
                <anchor moveWithCells="1">
                  <from>
                    <xdr:col>4</xdr:col>
                    <xdr:colOff>114300</xdr:colOff>
                    <xdr:row>97</xdr:row>
                    <xdr:rowOff>247650</xdr:rowOff>
                  </from>
                  <to>
                    <xdr:col>4</xdr:col>
                    <xdr:colOff>1428750</xdr:colOff>
                    <xdr:row>97</xdr:row>
                    <xdr:rowOff>561975</xdr:rowOff>
                  </to>
                </anchor>
              </controlPr>
            </control>
          </mc:Choice>
        </mc:AlternateContent>
        <mc:AlternateContent xmlns:mc="http://schemas.openxmlformats.org/markup-compatibility/2006">
          <mc:Choice Requires="x14">
            <control shapeId="2433" r:id="rId300" name="Check Box 385">
              <controlPr defaultSize="0" autoFill="0" autoLine="0" autoPict="0">
                <anchor moveWithCells="1">
                  <from>
                    <xdr:col>4</xdr:col>
                    <xdr:colOff>1704975</xdr:colOff>
                    <xdr:row>97</xdr:row>
                    <xdr:rowOff>28575</xdr:rowOff>
                  </from>
                  <to>
                    <xdr:col>4</xdr:col>
                    <xdr:colOff>2571750</xdr:colOff>
                    <xdr:row>97</xdr:row>
                    <xdr:rowOff>323850</xdr:rowOff>
                  </to>
                </anchor>
              </controlPr>
            </control>
          </mc:Choice>
        </mc:AlternateContent>
        <mc:AlternateContent xmlns:mc="http://schemas.openxmlformats.org/markup-compatibility/2006">
          <mc:Choice Requires="x14">
            <control shapeId="2434" r:id="rId301" name="Check Box 386">
              <controlPr defaultSize="0" autoFill="0" autoLine="0" autoPict="0">
                <anchor moveWithCells="1">
                  <from>
                    <xdr:col>4</xdr:col>
                    <xdr:colOff>1695450</xdr:colOff>
                    <xdr:row>97</xdr:row>
                    <xdr:rowOff>247650</xdr:rowOff>
                  </from>
                  <to>
                    <xdr:col>4</xdr:col>
                    <xdr:colOff>2495550</xdr:colOff>
                    <xdr:row>97</xdr:row>
                    <xdr:rowOff>561975</xdr:rowOff>
                  </to>
                </anchor>
              </controlPr>
            </control>
          </mc:Choice>
        </mc:AlternateContent>
        <mc:AlternateContent xmlns:mc="http://schemas.openxmlformats.org/markup-compatibility/2006">
          <mc:Choice Requires="x14">
            <control shapeId="2435" r:id="rId302" name="Check Box 387">
              <controlPr defaultSize="0" autoFill="0" autoLine="0" autoPict="0">
                <anchor moveWithCells="1">
                  <from>
                    <xdr:col>4</xdr:col>
                    <xdr:colOff>114300</xdr:colOff>
                    <xdr:row>98</xdr:row>
                    <xdr:rowOff>19050</xdr:rowOff>
                  </from>
                  <to>
                    <xdr:col>4</xdr:col>
                    <xdr:colOff>1352550</xdr:colOff>
                    <xdr:row>98</xdr:row>
                    <xdr:rowOff>323850</xdr:rowOff>
                  </to>
                </anchor>
              </controlPr>
            </control>
          </mc:Choice>
        </mc:AlternateContent>
        <mc:AlternateContent xmlns:mc="http://schemas.openxmlformats.org/markup-compatibility/2006">
          <mc:Choice Requires="x14">
            <control shapeId="2436" r:id="rId303" name="Check Box 388">
              <controlPr defaultSize="0" autoFill="0" autoLine="0" autoPict="0">
                <anchor moveWithCells="1">
                  <from>
                    <xdr:col>4</xdr:col>
                    <xdr:colOff>114300</xdr:colOff>
                    <xdr:row>98</xdr:row>
                    <xdr:rowOff>247650</xdr:rowOff>
                  </from>
                  <to>
                    <xdr:col>4</xdr:col>
                    <xdr:colOff>1428750</xdr:colOff>
                    <xdr:row>98</xdr:row>
                    <xdr:rowOff>561975</xdr:rowOff>
                  </to>
                </anchor>
              </controlPr>
            </control>
          </mc:Choice>
        </mc:AlternateContent>
        <mc:AlternateContent xmlns:mc="http://schemas.openxmlformats.org/markup-compatibility/2006">
          <mc:Choice Requires="x14">
            <control shapeId="2437" r:id="rId304" name="Check Box 389">
              <controlPr defaultSize="0" autoFill="0" autoLine="0" autoPict="0">
                <anchor moveWithCells="1">
                  <from>
                    <xdr:col>4</xdr:col>
                    <xdr:colOff>1704975</xdr:colOff>
                    <xdr:row>98</xdr:row>
                    <xdr:rowOff>28575</xdr:rowOff>
                  </from>
                  <to>
                    <xdr:col>4</xdr:col>
                    <xdr:colOff>2571750</xdr:colOff>
                    <xdr:row>98</xdr:row>
                    <xdr:rowOff>323850</xdr:rowOff>
                  </to>
                </anchor>
              </controlPr>
            </control>
          </mc:Choice>
        </mc:AlternateContent>
        <mc:AlternateContent xmlns:mc="http://schemas.openxmlformats.org/markup-compatibility/2006">
          <mc:Choice Requires="x14">
            <control shapeId="2438" r:id="rId305" name="Check Box 390">
              <controlPr defaultSize="0" autoFill="0" autoLine="0" autoPict="0">
                <anchor moveWithCells="1">
                  <from>
                    <xdr:col>4</xdr:col>
                    <xdr:colOff>1695450</xdr:colOff>
                    <xdr:row>98</xdr:row>
                    <xdr:rowOff>247650</xdr:rowOff>
                  </from>
                  <to>
                    <xdr:col>4</xdr:col>
                    <xdr:colOff>2495550</xdr:colOff>
                    <xdr:row>98</xdr:row>
                    <xdr:rowOff>561975</xdr:rowOff>
                  </to>
                </anchor>
              </controlPr>
            </control>
          </mc:Choice>
        </mc:AlternateContent>
        <mc:AlternateContent xmlns:mc="http://schemas.openxmlformats.org/markup-compatibility/2006">
          <mc:Choice Requires="x14">
            <control shapeId="2439" r:id="rId306" name="Check Box 391">
              <controlPr defaultSize="0" autoFill="0" autoLine="0" autoPict="0">
                <anchor moveWithCells="1">
                  <from>
                    <xdr:col>4</xdr:col>
                    <xdr:colOff>114300</xdr:colOff>
                    <xdr:row>99</xdr:row>
                    <xdr:rowOff>19050</xdr:rowOff>
                  </from>
                  <to>
                    <xdr:col>4</xdr:col>
                    <xdr:colOff>1352550</xdr:colOff>
                    <xdr:row>99</xdr:row>
                    <xdr:rowOff>323850</xdr:rowOff>
                  </to>
                </anchor>
              </controlPr>
            </control>
          </mc:Choice>
        </mc:AlternateContent>
        <mc:AlternateContent xmlns:mc="http://schemas.openxmlformats.org/markup-compatibility/2006">
          <mc:Choice Requires="x14">
            <control shapeId="2440" r:id="rId307" name="Check Box 392">
              <controlPr defaultSize="0" autoFill="0" autoLine="0" autoPict="0">
                <anchor moveWithCells="1">
                  <from>
                    <xdr:col>4</xdr:col>
                    <xdr:colOff>114300</xdr:colOff>
                    <xdr:row>99</xdr:row>
                    <xdr:rowOff>247650</xdr:rowOff>
                  </from>
                  <to>
                    <xdr:col>4</xdr:col>
                    <xdr:colOff>1428750</xdr:colOff>
                    <xdr:row>99</xdr:row>
                    <xdr:rowOff>561975</xdr:rowOff>
                  </to>
                </anchor>
              </controlPr>
            </control>
          </mc:Choice>
        </mc:AlternateContent>
        <mc:AlternateContent xmlns:mc="http://schemas.openxmlformats.org/markup-compatibility/2006">
          <mc:Choice Requires="x14">
            <control shapeId="2441" r:id="rId308" name="Check Box 393">
              <controlPr defaultSize="0" autoFill="0" autoLine="0" autoPict="0">
                <anchor moveWithCells="1">
                  <from>
                    <xdr:col>4</xdr:col>
                    <xdr:colOff>1704975</xdr:colOff>
                    <xdr:row>99</xdr:row>
                    <xdr:rowOff>28575</xdr:rowOff>
                  </from>
                  <to>
                    <xdr:col>4</xdr:col>
                    <xdr:colOff>2571750</xdr:colOff>
                    <xdr:row>99</xdr:row>
                    <xdr:rowOff>323850</xdr:rowOff>
                  </to>
                </anchor>
              </controlPr>
            </control>
          </mc:Choice>
        </mc:AlternateContent>
        <mc:AlternateContent xmlns:mc="http://schemas.openxmlformats.org/markup-compatibility/2006">
          <mc:Choice Requires="x14">
            <control shapeId="2442" r:id="rId309" name="Check Box 394">
              <controlPr defaultSize="0" autoFill="0" autoLine="0" autoPict="0">
                <anchor moveWithCells="1">
                  <from>
                    <xdr:col>4</xdr:col>
                    <xdr:colOff>1695450</xdr:colOff>
                    <xdr:row>99</xdr:row>
                    <xdr:rowOff>247650</xdr:rowOff>
                  </from>
                  <to>
                    <xdr:col>4</xdr:col>
                    <xdr:colOff>2495550</xdr:colOff>
                    <xdr:row>99</xdr:row>
                    <xdr:rowOff>561975</xdr:rowOff>
                  </to>
                </anchor>
              </controlPr>
            </control>
          </mc:Choice>
        </mc:AlternateContent>
        <mc:AlternateContent xmlns:mc="http://schemas.openxmlformats.org/markup-compatibility/2006">
          <mc:Choice Requires="x14">
            <control shapeId="2443" r:id="rId310" name="Check Box 395">
              <controlPr defaultSize="0" autoFill="0" autoLine="0" autoPict="0">
                <anchor moveWithCells="1">
                  <from>
                    <xdr:col>4</xdr:col>
                    <xdr:colOff>114300</xdr:colOff>
                    <xdr:row>100</xdr:row>
                    <xdr:rowOff>19050</xdr:rowOff>
                  </from>
                  <to>
                    <xdr:col>4</xdr:col>
                    <xdr:colOff>1352550</xdr:colOff>
                    <xdr:row>100</xdr:row>
                    <xdr:rowOff>323850</xdr:rowOff>
                  </to>
                </anchor>
              </controlPr>
            </control>
          </mc:Choice>
        </mc:AlternateContent>
        <mc:AlternateContent xmlns:mc="http://schemas.openxmlformats.org/markup-compatibility/2006">
          <mc:Choice Requires="x14">
            <control shapeId="2444" r:id="rId311" name="Check Box 396">
              <controlPr defaultSize="0" autoFill="0" autoLine="0" autoPict="0">
                <anchor moveWithCells="1">
                  <from>
                    <xdr:col>4</xdr:col>
                    <xdr:colOff>114300</xdr:colOff>
                    <xdr:row>100</xdr:row>
                    <xdr:rowOff>247650</xdr:rowOff>
                  </from>
                  <to>
                    <xdr:col>4</xdr:col>
                    <xdr:colOff>1428750</xdr:colOff>
                    <xdr:row>100</xdr:row>
                    <xdr:rowOff>561975</xdr:rowOff>
                  </to>
                </anchor>
              </controlPr>
            </control>
          </mc:Choice>
        </mc:AlternateContent>
        <mc:AlternateContent xmlns:mc="http://schemas.openxmlformats.org/markup-compatibility/2006">
          <mc:Choice Requires="x14">
            <control shapeId="2445" r:id="rId312" name="Check Box 397">
              <controlPr defaultSize="0" autoFill="0" autoLine="0" autoPict="0">
                <anchor moveWithCells="1">
                  <from>
                    <xdr:col>4</xdr:col>
                    <xdr:colOff>1704975</xdr:colOff>
                    <xdr:row>100</xdr:row>
                    <xdr:rowOff>28575</xdr:rowOff>
                  </from>
                  <to>
                    <xdr:col>4</xdr:col>
                    <xdr:colOff>2571750</xdr:colOff>
                    <xdr:row>100</xdr:row>
                    <xdr:rowOff>323850</xdr:rowOff>
                  </to>
                </anchor>
              </controlPr>
            </control>
          </mc:Choice>
        </mc:AlternateContent>
        <mc:AlternateContent xmlns:mc="http://schemas.openxmlformats.org/markup-compatibility/2006">
          <mc:Choice Requires="x14">
            <control shapeId="2446" r:id="rId313" name="Check Box 398">
              <controlPr defaultSize="0" autoFill="0" autoLine="0" autoPict="0">
                <anchor moveWithCells="1">
                  <from>
                    <xdr:col>4</xdr:col>
                    <xdr:colOff>1695450</xdr:colOff>
                    <xdr:row>100</xdr:row>
                    <xdr:rowOff>247650</xdr:rowOff>
                  </from>
                  <to>
                    <xdr:col>4</xdr:col>
                    <xdr:colOff>2495550</xdr:colOff>
                    <xdr:row>100</xdr:row>
                    <xdr:rowOff>561975</xdr:rowOff>
                  </to>
                </anchor>
              </controlPr>
            </control>
          </mc:Choice>
        </mc:AlternateContent>
        <mc:AlternateContent xmlns:mc="http://schemas.openxmlformats.org/markup-compatibility/2006">
          <mc:Choice Requires="x14">
            <control shapeId="2447" r:id="rId314" name="Check Box 399">
              <controlPr defaultSize="0" autoFill="0" autoLine="0" autoPict="0">
                <anchor moveWithCells="1">
                  <from>
                    <xdr:col>4</xdr:col>
                    <xdr:colOff>114300</xdr:colOff>
                    <xdr:row>101</xdr:row>
                    <xdr:rowOff>19050</xdr:rowOff>
                  </from>
                  <to>
                    <xdr:col>4</xdr:col>
                    <xdr:colOff>1352550</xdr:colOff>
                    <xdr:row>101</xdr:row>
                    <xdr:rowOff>323850</xdr:rowOff>
                  </to>
                </anchor>
              </controlPr>
            </control>
          </mc:Choice>
        </mc:AlternateContent>
        <mc:AlternateContent xmlns:mc="http://schemas.openxmlformats.org/markup-compatibility/2006">
          <mc:Choice Requires="x14">
            <control shapeId="2448" r:id="rId315" name="Check Box 400">
              <controlPr defaultSize="0" autoFill="0" autoLine="0" autoPict="0">
                <anchor moveWithCells="1">
                  <from>
                    <xdr:col>4</xdr:col>
                    <xdr:colOff>114300</xdr:colOff>
                    <xdr:row>101</xdr:row>
                    <xdr:rowOff>247650</xdr:rowOff>
                  </from>
                  <to>
                    <xdr:col>4</xdr:col>
                    <xdr:colOff>1428750</xdr:colOff>
                    <xdr:row>101</xdr:row>
                    <xdr:rowOff>561975</xdr:rowOff>
                  </to>
                </anchor>
              </controlPr>
            </control>
          </mc:Choice>
        </mc:AlternateContent>
        <mc:AlternateContent xmlns:mc="http://schemas.openxmlformats.org/markup-compatibility/2006">
          <mc:Choice Requires="x14">
            <control shapeId="2449" r:id="rId316" name="Check Box 401">
              <controlPr defaultSize="0" autoFill="0" autoLine="0" autoPict="0">
                <anchor moveWithCells="1">
                  <from>
                    <xdr:col>4</xdr:col>
                    <xdr:colOff>1704975</xdr:colOff>
                    <xdr:row>101</xdr:row>
                    <xdr:rowOff>28575</xdr:rowOff>
                  </from>
                  <to>
                    <xdr:col>4</xdr:col>
                    <xdr:colOff>2571750</xdr:colOff>
                    <xdr:row>101</xdr:row>
                    <xdr:rowOff>323850</xdr:rowOff>
                  </to>
                </anchor>
              </controlPr>
            </control>
          </mc:Choice>
        </mc:AlternateContent>
        <mc:AlternateContent xmlns:mc="http://schemas.openxmlformats.org/markup-compatibility/2006">
          <mc:Choice Requires="x14">
            <control shapeId="2450" r:id="rId317" name="Check Box 402">
              <controlPr defaultSize="0" autoFill="0" autoLine="0" autoPict="0">
                <anchor moveWithCells="1">
                  <from>
                    <xdr:col>4</xdr:col>
                    <xdr:colOff>1695450</xdr:colOff>
                    <xdr:row>101</xdr:row>
                    <xdr:rowOff>247650</xdr:rowOff>
                  </from>
                  <to>
                    <xdr:col>4</xdr:col>
                    <xdr:colOff>2495550</xdr:colOff>
                    <xdr:row>101</xdr:row>
                    <xdr:rowOff>561975</xdr:rowOff>
                  </to>
                </anchor>
              </controlPr>
            </control>
          </mc:Choice>
        </mc:AlternateContent>
        <mc:AlternateContent xmlns:mc="http://schemas.openxmlformats.org/markup-compatibility/2006">
          <mc:Choice Requires="x14">
            <control shapeId="2451" r:id="rId318" name="Check Box 403">
              <controlPr defaultSize="0" autoFill="0" autoLine="0" autoPict="0">
                <anchor moveWithCells="1">
                  <from>
                    <xdr:col>4</xdr:col>
                    <xdr:colOff>114300</xdr:colOff>
                    <xdr:row>102</xdr:row>
                    <xdr:rowOff>19050</xdr:rowOff>
                  </from>
                  <to>
                    <xdr:col>4</xdr:col>
                    <xdr:colOff>1352550</xdr:colOff>
                    <xdr:row>102</xdr:row>
                    <xdr:rowOff>323850</xdr:rowOff>
                  </to>
                </anchor>
              </controlPr>
            </control>
          </mc:Choice>
        </mc:AlternateContent>
        <mc:AlternateContent xmlns:mc="http://schemas.openxmlformats.org/markup-compatibility/2006">
          <mc:Choice Requires="x14">
            <control shapeId="2452" r:id="rId319" name="Check Box 404">
              <controlPr defaultSize="0" autoFill="0" autoLine="0" autoPict="0">
                <anchor moveWithCells="1">
                  <from>
                    <xdr:col>4</xdr:col>
                    <xdr:colOff>114300</xdr:colOff>
                    <xdr:row>102</xdr:row>
                    <xdr:rowOff>247650</xdr:rowOff>
                  </from>
                  <to>
                    <xdr:col>4</xdr:col>
                    <xdr:colOff>1428750</xdr:colOff>
                    <xdr:row>102</xdr:row>
                    <xdr:rowOff>561975</xdr:rowOff>
                  </to>
                </anchor>
              </controlPr>
            </control>
          </mc:Choice>
        </mc:AlternateContent>
        <mc:AlternateContent xmlns:mc="http://schemas.openxmlformats.org/markup-compatibility/2006">
          <mc:Choice Requires="x14">
            <control shapeId="2453" r:id="rId320" name="Check Box 405">
              <controlPr defaultSize="0" autoFill="0" autoLine="0" autoPict="0">
                <anchor moveWithCells="1">
                  <from>
                    <xdr:col>4</xdr:col>
                    <xdr:colOff>1704975</xdr:colOff>
                    <xdr:row>102</xdr:row>
                    <xdr:rowOff>28575</xdr:rowOff>
                  </from>
                  <to>
                    <xdr:col>4</xdr:col>
                    <xdr:colOff>2571750</xdr:colOff>
                    <xdr:row>102</xdr:row>
                    <xdr:rowOff>323850</xdr:rowOff>
                  </to>
                </anchor>
              </controlPr>
            </control>
          </mc:Choice>
        </mc:AlternateContent>
        <mc:AlternateContent xmlns:mc="http://schemas.openxmlformats.org/markup-compatibility/2006">
          <mc:Choice Requires="x14">
            <control shapeId="2454" r:id="rId321" name="Check Box 406">
              <controlPr defaultSize="0" autoFill="0" autoLine="0" autoPict="0">
                <anchor moveWithCells="1">
                  <from>
                    <xdr:col>4</xdr:col>
                    <xdr:colOff>1695450</xdr:colOff>
                    <xdr:row>102</xdr:row>
                    <xdr:rowOff>247650</xdr:rowOff>
                  </from>
                  <to>
                    <xdr:col>4</xdr:col>
                    <xdr:colOff>2495550</xdr:colOff>
                    <xdr:row>102</xdr:row>
                    <xdr:rowOff>561975</xdr:rowOff>
                  </to>
                </anchor>
              </controlPr>
            </control>
          </mc:Choice>
        </mc:AlternateContent>
        <mc:AlternateContent xmlns:mc="http://schemas.openxmlformats.org/markup-compatibility/2006">
          <mc:Choice Requires="x14">
            <control shapeId="2455" r:id="rId322" name="Check Box 407">
              <controlPr defaultSize="0" autoFill="0" autoLine="0" autoPict="0">
                <anchor moveWithCells="1">
                  <from>
                    <xdr:col>4</xdr:col>
                    <xdr:colOff>114300</xdr:colOff>
                    <xdr:row>103</xdr:row>
                    <xdr:rowOff>19050</xdr:rowOff>
                  </from>
                  <to>
                    <xdr:col>4</xdr:col>
                    <xdr:colOff>1352550</xdr:colOff>
                    <xdr:row>103</xdr:row>
                    <xdr:rowOff>323850</xdr:rowOff>
                  </to>
                </anchor>
              </controlPr>
            </control>
          </mc:Choice>
        </mc:AlternateContent>
        <mc:AlternateContent xmlns:mc="http://schemas.openxmlformats.org/markup-compatibility/2006">
          <mc:Choice Requires="x14">
            <control shapeId="2456" r:id="rId323" name="Check Box 408">
              <controlPr defaultSize="0" autoFill="0" autoLine="0" autoPict="0">
                <anchor moveWithCells="1">
                  <from>
                    <xdr:col>4</xdr:col>
                    <xdr:colOff>114300</xdr:colOff>
                    <xdr:row>103</xdr:row>
                    <xdr:rowOff>247650</xdr:rowOff>
                  </from>
                  <to>
                    <xdr:col>4</xdr:col>
                    <xdr:colOff>1428750</xdr:colOff>
                    <xdr:row>103</xdr:row>
                    <xdr:rowOff>561975</xdr:rowOff>
                  </to>
                </anchor>
              </controlPr>
            </control>
          </mc:Choice>
        </mc:AlternateContent>
        <mc:AlternateContent xmlns:mc="http://schemas.openxmlformats.org/markup-compatibility/2006">
          <mc:Choice Requires="x14">
            <control shapeId="2457" r:id="rId324" name="Check Box 409">
              <controlPr defaultSize="0" autoFill="0" autoLine="0" autoPict="0">
                <anchor moveWithCells="1">
                  <from>
                    <xdr:col>4</xdr:col>
                    <xdr:colOff>1704975</xdr:colOff>
                    <xdr:row>103</xdr:row>
                    <xdr:rowOff>28575</xdr:rowOff>
                  </from>
                  <to>
                    <xdr:col>4</xdr:col>
                    <xdr:colOff>2571750</xdr:colOff>
                    <xdr:row>103</xdr:row>
                    <xdr:rowOff>323850</xdr:rowOff>
                  </to>
                </anchor>
              </controlPr>
            </control>
          </mc:Choice>
        </mc:AlternateContent>
        <mc:AlternateContent xmlns:mc="http://schemas.openxmlformats.org/markup-compatibility/2006">
          <mc:Choice Requires="x14">
            <control shapeId="2458" r:id="rId325" name="Check Box 410">
              <controlPr defaultSize="0" autoFill="0" autoLine="0" autoPict="0">
                <anchor moveWithCells="1">
                  <from>
                    <xdr:col>4</xdr:col>
                    <xdr:colOff>1695450</xdr:colOff>
                    <xdr:row>103</xdr:row>
                    <xdr:rowOff>247650</xdr:rowOff>
                  </from>
                  <to>
                    <xdr:col>4</xdr:col>
                    <xdr:colOff>2495550</xdr:colOff>
                    <xdr:row>103</xdr:row>
                    <xdr:rowOff>561975</xdr:rowOff>
                  </to>
                </anchor>
              </controlPr>
            </control>
          </mc:Choice>
        </mc:AlternateContent>
        <mc:AlternateContent xmlns:mc="http://schemas.openxmlformats.org/markup-compatibility/2006">
          <mc:Choice Requires="x14">
            <control shapeId="2459" r:id="rId326" name="Check Box 411">
              <controlPr defaultSize="0" autoFill="0" autoLine="0" autoPict="0">
                <anchor moveWithCells="1">
                  <from>
                    <xdr:col>4</xdr:col>
                    <xdr:colOff>114300</xdr:colOff>
                    <xdr:row>104</xdr:row>
                    <xdr:rowOff>19050</xdr:rowOff>
                  </from>
                  <to>
                    <xdr:col>4</xdr:col>
                    <xdr:colOff>1352550</xdr:colOff>
                    <xdr:row>104</xdr:row>
                    <xdr:rowOff>323850</xdr:rowOff>
                  </to>
                </anchor>
              </controlPr>
            </control>
          </mc:Choice>
        </mc:AlternateContent>
        <mc:AlternateContent xmlns:mc="http://schemas.openxmlformats.org/markup-compatibility/2006">
          <mc:Choice Requires="x14">
            <control shapeId="2460" r:id="rId327" name="Check Box 412">
              <controlPr defaultSize="0" autoFill="0" autoLine="0" autoPict="0">
                <anchor moveWithCells="1">
                  <from>
                    <xdr:col>4</xdr:col>
                    <xdr:colOff>114300</xdr:colOff>
                    <xdr:row>104</xdr:row>
                    <xdr:rowOff>247650</xdr:rowOff>
                  </from>
                  <to>
                    <xdr:col>4</xdr:col>
                    <xdr:colOff>1428750</xdr:colOff>
                    <xdr:row>104</xdr:row>
                    <xdr:rowOff>561975</xdr:rowOff>
                  </to>
                </anchor>
              </controlPr>
            </control>
          </mc:Choice>
        </mc:AlternateContent>
        <mc:AlternateContent xmlns:mc="http://schemas.openxmlformats.org/markup-compatibility/2006">
          <mc:Choice Requires="x14">
            <control shapeId="2461" r:id="rId328" name="Check Box 413">
              <controlPr defaultSize="0" autoFill="0" autoLine="0" autoPict="0">
                <anchor moveWithCells="1">
                  <from>
                    <xdr:col>4</xdr:col>
                    <xdr:colOff>1704975</xdr:colOff>
                    <xdr:row>104</xdr:row>
                    <xdr:rowOff>28575</xdr:rowOff>
                  </from>
                  <to>
                    <xdr:col>4</xdr:col>
                    <xdr:colOff>2571750</xdr:colOff>
                    <xdr:row>104</xdr:row>
                    <xdr:rowOff>323850</xdr:rowOff>
                  </to>
                </anchor>
              </controlPr>
            </control>
          </mc:Choice>
        </mc:AlternateContent>
        <mc:AlternateContent xmlns:mc="http://schemas.openxmlformats.org/markup-compatibility/2006">
          <mc:Choice Requires="x14">
            <control shapeId="2462" r:id="rId329" name="Check Box 414">
              <controlPr defaultSize="0" autoFill="0" autoLine="0" autoPict="0">
                <anchor moveWithCells="1">
                  <from>
                    <xdr:col>4</xdr:col>
                    <xdr:colOff>1695450</xdr:colOff>
                    <xdr:row>104</xdr:row>
                    <xdr:rowOff>247650</xdr:rowOff>
                  </from>
                  <to>
                    <xdr:col>4</xdr:col>
                    <xdr:colOff>2495550</xdr:colOff>
                    <xdr:row>104</xdr:row>
                    <xdr:rowOff>561975</xdr:rowOff>
                  </to>
                </anchor>
              </controlPr>
            </control>
          </mc:Choice>
        </mc:AlternateContent>
        <mc:AlternateContent xmlns:mc="http://schemas.openxmlformats.org/markup-compatibility/2006">
          <mc:Choice Requires="x14">
            <control shapeId="2463" r:id="rId330" name="Check Box 415">
              <controlPr defaultSize="0" autoFill="0" autoLine="0" autoPict="0">
                <anchor moveWithCells="1">
                  <from>
                    <xdr:col>4</xdr:col>
                    <xdr:colOff>114300</xdr:colOff>
                    <xdr:row>105</xdr:row>
                    <xdr:rowOff>19050</xdr:rowOff>
                  </from>
                  <to>
                    <xdr:col>4</xdr:col>
                    <xdr:colOff>1352550</xdr:colOff>
                    <xdr:row>105</xdr:row>
                    <xdr:rowOff>323850</xdr:rowOff>
                  </to>
                </anchor>
              </controlPr>
            </control>
          </mc:Choice>
        </mc:AlternateContent>
        <mc:AlternateContent xmlns:mc="http://schemas.openxmlformats.org/markup-compatibility/2006">
          <mc:Choice Requires="x14">
            <control shapeId="2464" r:id="rId331" name="Check Box 416">
              <controlPr defaultSize="0" autoFill="0" autoLine="0" autoPict="0">
                <anchor moveWithCells="1">
                  <from>
                    <xdr:col>4</xdr:col>
                    <xdr:colOff>114300</xdr:colOff>
                    <xdr:row>105</xdr:row>
                    <xdr:rowOff>247650</xdr:rowOff>
                  </from>
                  <to>
                    <xdr:col>4</xdr:col>
                    <xdr:colOff>1428750</xdr:colOff>
                    <xdr:row>105</xdr:row>
                    <xdr:rowOff>561975</xdr:rowOff>
                  </to>
                </anchor>
              </controlPr>
            </control>
          </mc:Choice>
        </mc:AlternateContent>
        <mc:AlternateContent xmlns:mc="http://schemas.openxmlformats.org/markup-compatibility/2006">
          <mc:Choice Requires="x14">
            <control shapeId="2465" r:id="rId332" name="Check Box 417">
              <controlPr defaultSize="0" autoFill="0" autoLine="0" autoPict="0">
                <anchor moveWithCells="1">
                  <from>
                    <xdr:col>4</xdr:col>
                    <xdr:colOff>1704975</xdr:colOff>
                    <xdr:row>105</xdr:row>
                    <xdr:rowOff>28575</xdr:rowOff>
                  </from>
                  <to>
                    <xdr:col>4</xdr:col>
                    <xdr:colOff>2571750</xdr:colOff>
                    <xdr:row>105</xdr:row>
                    <xdr:rowOff>323850</xdr:rowOff>
                  </to>
                </anchor>
              </controlPr>
            </control>
          </mc:Choice>
        </mc:AlternateContent>
        <mc:AlternateContent xmlns:mc="http://schemas.openxmlformats.org/markup-compatibility/2006">
          <mc:Choice Requires="x14">
            <control shapeId="2466" r:id="rId333" name="Check Box 418">
              <controlPr defaultSize="0" autoFill="0" autoLine="0" autoPict="0">
                <anchor moveWithCells="1">
                  <from>
                    <xdr:col>4</xdr:col>
                    <xdr:colOff>1695450</xdr:colOff>
                    <xdr:row>105</xdr:row>
                    <xdr:rowOff>247650</xdr:rowOff>
                  </from>
                  <to>
                    <xdr:col>4</xdr:col>
                    <xdr:colOff>2495550</xdr:colOff>
                    <xdr:row>105</xdr:row>
                    <xdr:rowOff>561975</xdr:rowOff>
                  </to>
                </anchor>
              </controlPr>
            </control>
          </mc:Choice>
        </mc:AlternateContent>
        <mc:AlternateContent xmlns:mc="http://schemas.openxmlformats.org/markup-compatibility/2006">
          <mc:Choice Requires="x14">
            <control shapeId="2467" r:id="rId334" name="Check Box 419">
              <controlPr defaultSize="0" autoFill="0" autoLine="0" autoPict="0">
                <anchor moveWithCells="1">
                  <from>
                    <xdr:col>4</xdr:col>
                    <xdr:colOff>114300</xdr:colOff>
                    <xdr:row>106</xdr:row>
                    <xdr:rowOff>19050</xdr:rowOff>
                  </from>
                  <to>
                    <xdr:col>4</xdr:col>
                    <xdr:colOff>1352550</xdr:colOff>
                    <xdr:row>106</xdr:row>
                    <xdr:rowOff>323850</xdr:rowOff>
                  </to>
                </anchor>
              </controlPr>
            </control>
          </mc:Choice>
        </mc:AlternateContent>
        <mc:AlternateContent xmlns:mc="http://schemas.openxmlformats.org/markup-compatibility/2006">
          <mc:Choice Requires="x14">
            <control shapeId="2468" r:id="rId335" name="Check Box 420">
              <controlPr defaultSize="0" autoFill="0" autoLine="0" autoPict="0">
                <anchor moveWithCells="1">
                  <from>
                    <xdr:col>4</xdr:col>
                    <xdr:colOff>114300</xdr:colOff>
                    <xdr:row>106</xdr:row>
                    <xdr:rowOff>247650</xdr:rowOff>
                  </from>
                  <to>
                    <xdr:col>4</xdr:col>
                    <xdr:colOff>1428750</xdr:colOff>
                    <xdr:row>106</xdr:row>
                    <xdr:rowOff>561975</xdr:rowOff>
                  </to>
                </anchor>
              </controlPr>
            </control>
          </mc:Choice>
        </mc:AlternateContent>
        <mc:AlternateContent xmlns:mc="http://schemas.openxmlformats.org/markup-compatibility/2006">
          <mc:Choice Requires="x14">
            <control shapeId="2469" r:id="rId336" name="Check Box 421">
              <controlPr defaultSize="0" autoFill="0" autoLine="0" autoPict="0">
                <anchor moveWithCells="1">
                  <from>
                    <xdr:col>4</xdr:col>
                    <xdr:colOff>1704975</xdr:colOff>
                    <xdr:row>106</xdr:row>
                    <xdr:rowOff>28575</xdr:rowOff>
                  </from>
                  <to>
                    <xdr:col>4</xdr:col>
                    <xdr:colOff>2571750</xdr:colOff>
                    <xdr:row>106</xdr:row>
                    <xdr:rowOff>323850</xdr:rowOff>
                  </to>
                </anchor>
              </controlPr>
            </control>
          </mc:Choice>
        </mc:AlternateContent>
        <mc:AlternateContent xmlns:mc="http://schemas.openxmlformats.org/markup-compatibility/2006">
          <mc:Choice Requires="x14">
            <control shapeId="2470" r:id="rId337" name="Check Box 422">
              <controlPr defaultSize="0" autoFill="0" autoLine="0" autoPict="0">
                <anchor moveWithCells="1">
                  <from>
                    <xdr:col>4</xdr:col>
                    <xdr:colOff>1695450</xdr:colOff>
                    <xdr:row>106</xdr:row>
                    <xdr:rowOff>247650</xdr:rowOff>
                  </from>
                  <to>
                    <xdr:col>4</xdr:col>
                    <xdr:colOff>2495550</xdr:colOff>
                    <xdr:row>106</xdr:row>
                    <xdr:rowOff>561975</xdr:rowOff>
                  </to>
                </anchor>
              </controlPr>
            </control>
          </mc:Choice>
        </mc:AlternateContent>
        <mc:AlternateContent xmlns:mc="http://schemas.openxmlformats.org/markup-compatibility/2006">
          <mc:Choice Requires="x14">
            <control shapeId="2471" r:id="rId338" name="Check Box 423">
              <controlPr defaultSize="0" autoFill="0" autoLine="0" autoPict="0">
                <anchor moveWithCells="1">
                  <from>
                    <xdr:col>4</xdr:col>
                    <xdr:colOff>114300</xdr:colOff>
                    <xdr:row>107</xdr:row>
                    <xdr:rowOff>19050</xdr:rowOff>
                  </from>
                  <to>
                    <xdr:col>4</xdr:col>
                    <xdr:colOff>1352550</xdr:colOff>
                    <xdr:row>107</xdr:row>
                    <xdr:rowOff>323850</xdr:rowOff>
                  </to>
                </anchor>
              </controlPr>
            </control>
          </mc:Choice>
        </mc:AlternateContent>
        <mc:AlternateContent xmlns:mc="http://schemas.openxmlformats.org/markup-compatibility/2006">
          <mc:Choice Requires="x14">
            <control shapeId="2472" r:id="rId339" name="Check Box 424">
              <controlPr defaultSize="0" autoFill="0" autoLine="0" autoPict="0">
                <anchor moveWithCells="1">
                  <from>
                    <xdr:col>4</xdr:col>
                    <xdr:colOff>114300</xdr:colOff>
                    <xdr:row>107</xdr:row>
                    <xdr:rowOff>247650</xdr:rowOff>
                  </from>
                  <to>
                    <xdr:col>4</xdr:col>
                    <xdr:colOff>1428750</xdr:colOff>
                    <xdr:row>107</xdr:row>
                    <xdr:rowOff>561975</xdr:rowOff>
                  </to>
                </anchor>
              </controlPr>
            </control>
          </mc:Choice>
        </mc:AlternateContent>
        <mc:AlternateContent xmlns:mc="http://schemas.openxmlformats.org/markup-compatibility/2006">
          <mc:Choice Requires="x14">
            <control shapeId="2473" r:id="rId340" name="Check Box 425">
              <controlPr defaultSize="0" autoFill="0" autoLine="0" autoPict="0">
                <anchor moveWithCells="1">
                  <from>
                    <xdr:col>4</xdr:col>
                    <xdr:colOff>1704975</xdr:colOff>
                    <xdr:row>107</xdr:row>
                    <xdr:rowOff>28575</xdr:rowOff>
                  </from>
                  <to>
                    <xdr:col>4</xdr:col>
                    <xdr:colOff>2571750</xdr:colOff>
                    <xdr:row>107</xdr:row>
                    <xdr:rowOff>323850</xdr:rowOff>
                  </to>
                </anchor>
              </controlPr>
            </control>
          </mc:Choice>
        </mc:AlternateContent>
        <mc:AlternateContent xmlns:mc="http://schemas.openxmlformats.org/markup-compatibility/2006">
          <mc:Choice Requires="x14">
            <control shapeId="2474" r:id="rId341" name="Check Box 426">
              <controlPr defaultSize="0" autoFill="0" autoLine="0" autoPict="0">
                <anchor moveWithCells="1">
                  <from>
                    <xdr:col>4</xdr:col>
                    <xdr:colOff>1695450</xdr:colOff>
                    <xdr:row>107</xdr:row>
                    <xdr:rowOff>247650</xdr:rowOff>
                  </from>
                  <to>
                    <xdr:col>4</xdr:col>
                    <xdr:colOff>2495550</xdr:colOff>
                    <xdr:row>107</xdr:row>
                    <xdr:rowOff>561975</xdr:rowOff>
                  </to>
                </anchor>
              </controlPr>
            </control>
          </mc:Choice>
        </mc:AlternateContent>
        <mc:AlternateContent xmlns:mc="http://schemas.openxmlformats.org/markup-compatibility/2006">
          <mc:Choice Requires="x14">
            <control shapeId="2475" r:id="rId342" name="Check Box 427">
              <controlPr defaultSize="0" autoFill="0" autoLine="0" autoPict="0">
                <anchor moveWithCells="1">
                  <from>
                    <xdr:col>4</xdr:col>
                    <xdr:colOff>114300</xdr:colOff>
                    <xdr:row>108</xdr:row>
                    <xdr:rowOff>19050</xdr:rowOff>
                  </from>
                  <to>
                    <xdr:col>4</xdr:col>
                    <xdr:colOff>1352550</xdr:colOff>
                    <xdr:row>108</xdr:row>
                    <xdr:rowOff>323850</xdr:rowOff>
                  </to>
                </anchor>
              </controlPr>
            </control>
          </mc:Choice>
        </mc:AlternateContent>
        <mc:AlternateContent xmlns:mc="http://schemas.openxmlformats.org/markup-compatibility/2006">
          <mc:Choice Requires="x14">
            <control shapeId="2476" r:id="rId343" name="Check Box 428">
              <controlPr defaultSize="0" autoFill="0" autoLine="0" autoPict="0">
                <anchor moveWithCells="1">
                  <from>
                    <xdr:col>4</xdr:col>
                    <xdr:colOff>114300</xdr:colOff>
                    <xdr:row>108</xdr:row>
                    <xdr:rowOff>247650</xdr:rowOff>
                  </from>
                  <to>
                    <xdr:col>4</xdr:col>
                    <xdr:colOff>1428750</xdr:colOff>
                    <xdr:row>108</xdr:row>
                    <xdr:rowOff>561975</xdr:rowOff>
                  </to>
                </anchor>
              </controlPr>
            </control>
          </mc:Choice>
        </mc:AlternateContent>
        <mc:AlternateContent xmlns:mc="http://schemas.openxmlformats.org/markup-compatibility/2006">
          <mc:Choice Requires="x14">
            <control shapeId="2477" r:id="rId344" name="Check Box 429">
              <controlPr defaultSize="0" autoFill="0" autoLine="0" autoPict="0">
                <anchor moveWithCells="1">
                  <from>
                    <xdr:col>4</xdr:col>
                    <xdr:colOff>1704975</xdr:colOff>
                    <xdr:row>108</xdr:row>
                    <xdr:rowOff>28575</xdr:rowOff>
                  </from>
                  <to>
                    <xdr:col>4</xdr:col>
                    <xdr:colOff>2571750</xdr:colOff>
                    <xdr:row>108</xdr:row>
                    <xdr:rowOff>323850</xdr:rowOff>
                  </to>
                </anchor>
              </controlPr>
            </control>
          </mc:Choice>
        </mc:AlternateContent>
        <mc:AlternateContent xmlns:mc="http://schemas.openxmlformats.org/markup-compatibility/2006">
          <mc:Choice Requires="x14">
            <control shapeId="2478" r:id="rId345" name="Check Box 430">
              <controlPr defaultSize="0" autoFill="0" autoLine="0" autoPict="0">
                <anchor moveWithCells="1">
                  <from>
                    <xdr:col>4</xdr:col>
                    <xdr:colOff>1695450</xdr:colOff>
                    <xdr:row>108</xdr:row>
                    <xdr:rowOff>247650</xdr:rowOff>
                  </from>
                  <to>
                    <xdr:col>4</xdr:col>
                    <xdr:colOff>2495550</xdr:colOff>
                    <xdr:row>108</xdr:row>
                    <xdr:rowOff>561975</xdr:rowOff>
                  </to>
                </anchor>
              </controlPr>
            </control>
          </mc:Choice>
        </mc:AlternateContent>
        <mc:AlternateContent xmlns:mc="http://schemas.openxmlformats.org/markup-compatibility/2006">
          <mc:Choice Requires="x14">
            <control shapeId="2479" r:id="rId346" name="Check Box 431">
              <controlPr defaultSize="0" autoFill="0" autoLine="0" autoPict="0">
                <anchor moveWithCells="1">
                  <from>
                    <xdr:col>4</xdr:col>
                    <xdr:colOff>114300</xdr:colOff>
                    <xdr:row>109</xdr:row>
                    <xdr:rowOff>19050</xdr:rowOff>
                  </from>
                  <to>
                    <xdr:col>4</xdr:col>
                    <xdr:colOff>1352550</xdr:colOff>
                    <xdr:row>109</xdr:row>
                    <xdr:rowOff>323850</xdr:rowOff>
                  </to>
                </anchor>
              </controlPr>
            </control>
          </mc:Choice>
        </mc:AlternateContent>
        <mc:AlternateContent xmlns:mc="http://schemas.openxmlformats.org/markup-compatibility/2006">
          <mc:Choice Requires="x14">
            <control shapeId="2480" r:id="rId347" name="Check Box 432">
              <controlPr defaultSize="0" autoFill="0" autoLine="0" autoPict="0">
                <anchor moveWithCells="1">
                  <from>
                    <xdr:col>4</xdr:col>
                    <xdr:colOff>114300</xdr:colOff>
                    <xdr:row>109</xdr:row>
                    <xdr:rowOff>247650</xdr:rowOff>
                  </from>
                  <to>
                    <xdr:col>4</xdr:col>
                    <xdr:colOff>1428750</xdr:colOff>
                    <xdr:row>109</xdr:row>
                    <xdr:rowOff>561975</xdr:rowOff>
                  </to>
                </anchor>
              </controlPr>
            </control>
          </mc:Choice>
        </mc:AlternateContent>
        <mc:AlternateContent xmlns:mc="http://schemas.openxmlformats.org/markup-compatibility/2006">
          <mc:Choice Requires="x14">
            <control shapeId="2481" r:id="rId348" name="Check Box 433">
              <controlPr defaultSize="0" autoFill="0" autoLine="0" autoPict="0">
                <anchor moveWithCells="1">
                  <from>
                    <xdr:col>4</xdr:col>
                    <xdr:colOff>1704975</xdr:colOff>
                    <xdr:row>109</xdr:row>
                    <xdr:rowOff>28575</xdr:rowOff>
                  </from>
                  <to>
                    <xdr:col>4</xdr:col>
                    <xdr:colOff>2571750</xdr:colOff>
                    <xdr:row>109</xdr:row>
                    <xdr:rowOff>323850</xdr:rowOff>
                  </to>
                </anchor>
              </controlPr>
            </control>
          </mc:Choice>
        </mc:AlternateContent>
        <mc:AlternateContent xmlns:mc="http://schemas.openxmlformats.org/markup-compatibility/2006">
          <mc:Choice Requires="x14">
            <control shapeId="2482" r:id="rId349" name="Check Box 434">
              <controlPr defaultSize="0" autoFill="0" autoLine="0" autoPict="0">
                <anchor moveWithCells="1">
                  <from>
                    <xdr:col>4</xdr:col>
                    <xdr:colOff>1695450</xdr:colOff>
                    <xdr:row>109</xdr:row>
                    <xdr:rowOff>247650</xdr:rowOff>
                  </from>
                  <to>
                    <xdr:col>4</xdr:col>
                    <xdr:colOff>2495550</xdr:colOff>
                    <xdr:row>109</xdr:row>
                    <xdr:rowOff>561975</xdr:rowOff>
                  </to>
                </anchor>
              </controlPr>
            </control>
          </mc:Choice>
        </mc:AlternateContent>
        <mc:AlternateContent xmlns:mc="http://schemas.openxmlformats.org/markup-compatibility/2006">
          <mc:Choice Requires="x14">
            <control shapeId="2483" r:id="rId350" name="Check Box 435">
              <controlPr defaultSize="0" autoFill="0" autoLine="0" autoPict="0">
                <anchor moveWithCells="1">
                  <from>
                    <xdr:col>4</xdr:col>
                    <xdr:colOff>114300</xdr:colOff>
                    <xdr:row>110</xdr:row>
                    <xdr:rowOff>19050</xdr:rowOff>
                  </from>
                  <to>
                    <xdr:col>4</xdr:col>
                    <xdr:colOff>1352550</xdr:colOff>
                    <xdr:row>110</xdr:row>
                    <xdr:rowOff>323850</xdr:rowOff>
                  </to>
                </anchor>
              </controlPr>
            </control>
          </mc:Choice>
        </mc:AlternateContent>
        <mc:AlternateContent xmlns:mc="http://schemas.openxmlformats.org/markup-compatibility/2006">
          <mc:Choice Requires="x14">
            <control shapeId="2484" r:id="rId351" name="Check Box 436">
              <controlPr defaultSize="0" autoFill="0" autoLine="0" autoPict="0">
                <anchor moveWithCells="1">
                  <from>
                    <xdr:col>4</xdr:col>
                    <xdr:colOff>114300</xdr:colOff>
                    <xdr:row>110</xdr:row>
                    <xdr:rowOff>247650</xdr:rowOff>
                  </from>
                  <to>
                    <xdr:col>4</xdr:col>
                    <xdr:colOff>1428750</xdr:colOff>
                    <xdr:row>110</xdr:row>
                    <xdr:rowOff>561975</xdr:rowOff>
                  </to>
                </anchor>
              </controlPr>
            </control>
          </mc:Choice>
        </mc:AlternateContent>
        <mc:AlternateContent xmlns:mc="http://schemas.openxmlformats.org/markup-compatibility/2006">
          <mc:Choice Requires="x14">
            <control shapeId="2485" r:id="rId352" name="Check Box 437">
              <controlPr defaultSize="0" autoFill="0" autoLine="0" autoPict="0">
                <anchor moveWithCells="1">
                  <from>
                    <xdr:col>4</xdr:col>
                    <xdr:colOff>1704975</xdr:colOff>
                    <xdr:row>110</xdr:row>
                    <xdr:rowOff>28575</xdr:rowOff>
                  </from>
                  <to>
                    <xdr:col>4</xdr:col>
                    <xdr:colOff>2571750</xdr:colOff>
                    <xdr:row>110</xdr:row>
                    <xdr:rowOff>323850</xdr:rowOff>
                  </to>
                </anchor>
              </controlPr>
            </control>
          </mc:Choice>
        </mc:AlternateContent>
        <mc:AlternateContent xmlns:mc="http://schemas.openxmlformats.org/markup-compatibility/2006">
          <mc:Choice Requires="x14">
            <control shapeId="2486" r:id="rId353" name="Check Box 438">
              <controlPr defaultSize="0" autoFill="0" autoLine="0" autoPict="0">
                <anchor moveWithCells="1">
                  <from>
                    <xdr:col>4</xdr:col>
                    <xdr:colOff>1695450</xdr:colOff>
                    <xdr:row>110</xdr:row>
                    <xdr:rowOff>247650</xdr:rowOff>
                  </from>
                  <to>
                    <xdr:col>4</xdr:col>
                    <xdr:colOff>2495550</xdr:colOff>
                    <xdr:row>110</xdr:row>
                    <xdr:rowOff>561975</xdr:rowOff>
                  </to>
                </anchor>
              </controlPr>
            </control>
          </mc:Choice>
        </mc:AlternateContent>
        <mc:AlternateContent xmlns:mc="http://schemas.openxmlformats.org/markup-compatibility/2006">
          <mc:Choice Requires="x14">
            <control shapeId="2487" r:id="rId354" name="Check Box 439">
              <controlPr defaultSize="0" autoFill="0" autoLine="0" autoPict="0">
                <anchor moveWithCells="1">
                  <from>
                    <xdr:col>4</xdr:col>
                    <xdr:colOff>114300</xdr:colOff>
                    <xdr:row>111</xdr:row>
                    <xdr:rowOff>19050</xdr:rowOff>
                  </from>
                  <to>
                    <xdr:col>4</xdr:col>
                    <xdr:colOff>1352550</xdr:colOff>
                    <xdr:row>111</xdr:row>
                    <xdr:rowOff>323850</xdr:rowOff>
                  </to>
                </anchor>
              </controlPr>
            </control>
          </mc:Choice>
        </mc:AlternateContent>
        <mc:AlternateContent xmlns:mc="http://schemas.openxmlformats.org/markup-compatibility/2006">
          <mc:Choice Requires="x14">
            <control shapeId="2488" r:id="rId355" name="Check Box 440">
              <controlPr defaultSize="0" autoFill="0" autoLine="0" autoPict="0">
                <anchor moveWithCells="1">
                  <from>
                    <xdr:col>4</xdr:col>
                    <xdr:colOff>114300</xdr:colOff>
                    <xdr:row>111</xdr:row>
                    <xdr:rowOff>247650</xdr:rowOff>
                  </from>
                  <to>
                    <xdr:col>4</xdr:col>
                    <xdr:colOff>1428750</xdr:colOff>
                    <xdr:row>111</xdr:row>
                    <xdr:rowOff>561975</xdr:rowOff>
                  </to>
                </anchor>
              </controlPr>
            </control>
          </mc:Choice>
        </mc:AlternateContent>
        <mc:AlternateContent xmlns:mc="http://schemas.openxmlformats.org/markup-compatibility/2006">
          <mc:Choice Requires="x14">
            <control shapeId="2489" r:id="rId356" name="Check Box 441">
              <controlPr defaultSize="0" autoFill="0" autoLine="0" autoPict="0">
                <anchor moveWithCells="1">
                  <from>
                    <xdr:col>4</xdr:col>
                    <xdr:colOff>1704975</xdr:colOff>
                    <xdr:row>111</xdr:row>
                    <xdr:rowOff>28575</xdr:rowOff>
                  </from>
                  <to>
                    <xdr:col>4</xdr:col>
                    <xdr:colOff>2571750</xdr:colOff>
                    <xdr:row>111</xdr:row>
                    <xdr:rowOff>323850</xdr:rowOff>
                  </to>
                </anchor>
              </controlPr>
            </control>
          </mc:Choice>
        </mc:AlternateContent>
        <mc:AlternateContent xmlns:mc="http://schemas.openxmlformats.org/markup-compatibility/2006">
          <mc:Choice Requires="x14">
            <control shapeId="2490" r:id="rId357" name="Check Box 442">
              <controlPr defaultSize="0" autoFill="0" autoLine="0" autoPict="0">
                <anchor moveWithCells="1">
                  <from>
                    <xdr:col>4</xdr:col>
                    <xdr:colOff>1695450</xdr:colOff>
                    <xdr:row>111</xdr:row>
                    <xdr:rowOff>247650</xdr:rowOff>
                  </from>
                  <to>
                    <xdr:col>4</xdr:col>
                    <xdr:colOff>2495550</xdr:colOff>
                    <xdr:row>111</xdr:row>
                    <xdr:rowOff>561975</xdr:rowOff>
                  </to>
                </anchor>
              </controlPr>
            </control>
          </mc:Choice>
        </mc:AlternateContent>
        <mc:AlternateContent xmlns:mc="http://schemas.openxmlformats.org/markup-compatibility/2006">
          <mc:Choice Requires="x14">
            <control shapeId="2491" r:id="rId358" name="Check Box 443">
              <controlPr defaultSize="0" autoFill="0" autoLine="0" autoPict="0">
                <anchor moveWithCells="1">
                  <from>
                    <xdr:col>4</xdr:col>
                    <xdr:colOff>114300</xdr:colOff>
                    <xdr:row>112</xdr:row>
                    <xdr:rowOff>19050</xdr:rowOff>
                  </from>
                  <to>
                    <xdr:col>4</xdr:col>
                    <xdr:colOff>1352550</xdr:colOff>
                    <xdr:row>112</xdr:row>
                    <xdr:rowOff>323850</xdr:rowOff>
                  </to>
                </anchor>
              </controlPr>
            </control>
          </mc:Choice>
        </mc:AlternateContent>
        <mc:AlternateContent xmlns:mc="http://schemas.openxmlformats.org/markup-compatibility/2006">
          <mc:Choice Requires="x14">
            <control shapeId="2492" r:id="rId359" name="Check Box 444">
              <controlPr defaultSize="0" autoFill="0" autoLine="0" autoPict="0">
                <anchor moveWithCells="1">
                  <from>
                    <xdr:col>4</xdr:col>
                    <xdr:colOff>114300</xdr:colOff>
                    <xdr:row>112</xdr:row>
                    <xdr:rowOff>247650</xdr:rowOff>
                  </from>
                  <to>
                    <xdr:col>4</xdr:col>
                    <xdr:colOff>1428750</xdr:colOff>
                    <xdr:row>112</xdr:row>
                    <xdr:rowOff>561975</xdr:rowOff>
                  </to>
                </anchor>
              </controlPr>
            </control>
          </mc:Choice>
        </mc:AlternateContent>
        <mc:AlternateContent xmlns:mc="http://schemas.openxmlformats.org/markup-compatibility/2006">
          <mc:Choice Requires="x14">
            <control shapeId="2493" r:id="rId360" name="Check Box 445">
              <controlPr defaultSize="0" autoFill="0" autoLine="0" autoPict="0">
                <anchor moveWithCells="1">
                  <from>
                    <xdr:col>4</xdr:col>
                    <xdr:colOff>1704975</xdr:colOff>
                    <xdr:row>112</xdr:row>
                    <xdr:rowOff>28575</xdr:rowOff>
                  </from>
                  <to>
                    <xdr:col>4</xdr:col>
                    <xdr:colOff>2571750</xdr:colOff>
                    <xdr:row>112</xdr:row>
                    <xdr:rowOff>323850</xdr:rowOff>
                  </to>
                </anchor>
              </controlPr>
            </control>
          </mc:Choice>
        </mc:AlternateContent>
        <mc:AlternateContent xmlns:mc="http://schemas.openxmlformats.org/markup-compatibility/2006">
          <mc:Choice Requires="x14">
            <control shapeId="2494" r:id="rId361" name="Check Box 446">
              <controlPr defaultSize="0" autoFill="0" autoLine="0" autoPict="0">
                <anchor moveWithCells="1">
                  <from>
                    <xdr:col>4</xdr:col>
                    <xdr:colOff>1695450</xdr:colOff>
                    <xdr:row>112</xdr:row>
                    <xdr:rowOff>247650</xdr:rowOff>
                  </from>
                  <to>
                    <xdr:col>4</xdr:col>
                    <xdr:colOff>2495550</xdr:colOff>
                    <xdr:row>112</xdr:row>
                    <xdr:rowOff>561975</xdr:rowOff>
                  </to>
                </anchor>
              </controlPr>
            </control>
          </mc:Choice>
        </mc:AlternateContent>
        <mc:AlternateContent xmlns:mc="http://schemas.openxmlformats.org/markup-compatibility/2006">
          <mc:Choice Requires="x14">
            <control shapeId="2495" r:id="rId362" name="Check Box 447">
              <controlPr defaultSize="0" autoFill="0" autoLine="0" autoPict="0">
                <anchor moveWithCells="1">
                  <from>
                    <xdr:col>4</xdr:col>
                    <xdr:colOff>114300</xdr:colOff>
                    <xdr:row>113</xdr:row>
                    <xdr:rowOff>19050</xdr:rowOff>
                  </from>
                  <to>
                    <xdr:col>4</xdr:col>
                    <xdr:colOff>1352550</xdr:colOff>
                    <xdr:row>113</xdr:row>
                    <xdr:rowOff>323850</xdr:rowOff>
                  </to>
                </anchor>
              </controlPr>
            </control>
          </mc:Choice>
        </mc:AlternateContent>
        <mc:AlternateContent xmlns:mc="http://schemas.openxmlformats.org/markup-compatibility/2006">
          <mc:Choice Requires="x14">
            <control shapeId="2496" r:id="rId363" name="Check Box 448">
              <controlPr defaultSize="0" autoFill="0" autoLine="0" autoPict="0">
                <anchor moveWithCells="1">
                  <from>
                    <xdr:col>4</xdr:col>
                    <xdr:colOff>114300</xdr:colOff>
                    <xdr:row>113</xdr:row>
                    <xdr:rowOff>247650</xdr:rowOff>
                  </from>
                  <to>
                    <xdr:col>4</xdr:col>
                    <xdr:colOff>1428750</xdr:colOff>
                    <xdr:row>113</xdr:row>
                    <xdr:rowOff>561975</xdr:rowOff>
                  </to>
                </anchor>
              </controlPr>
            </control>
          </mc:Choice>
        </mc:AlternateContent>
        <mc:AlternateContent xmlns:mc="http://schemas.openxmlformats.org/markup-compatibility/2006">
          <mc:Choice Requires="x14">
            <control shapeId="2497" r:id="rId364" name="Check Box 449">
              <controlPr defaultSize="0" autoFill="0" autoLine="0" autoPict="0">
                <anchor moveWithCells="1">
                  <from>
                    <xdr:col>4</xdr:col>
                    <xdr:colOff>1704975</xdr:colOff>
                    <xdr:row>113</xdr:row>
                    <xdr:rowOff>28575</xdr:rowOff>
                  </from>
                  <to>
                    <xdr:col>4</xdr:col>
                    <xdr:colOff>2571750</xdr:colOff>
                    <xdr:row>113</xdr:row>
                    <xdr:rowOff>323850</xdr:rowOff>
                  </to>
                </anchor>
              </controlPr>
            </control>
          </mc:Choice>
        </mc:AlternateContent>
        <mc:AlternateContent xmlns:mc="http://schemas.openxmlformats.org/markup-compatibility/2006">
          <mc:Choice Requires="x14">
            <control shapeId="2498" r:id="rId365" name="Check Box 450">
              <controlPr defaultSize="0" autoFill="0" autoLine="0" autoPict="0">
                <anchor moveWithCells="1">
                  <from>
                    <xdr:col>4</xdr:col>
                    <xdr:colOff>1695450</xdr:colOff>
                    <xdr:row>113</xdr:row>
                    <xdr:rowOff>247650</xdr:rowOff>
                  </from>
                  <to>
                    <xdr:col>4</xdr:col>
                    <xdr:colOff>2495550</xdr:colOff>
                    <xdr:row>113</xdr:row>
                    <xdr:rowOff>561975</xdr:rowOff>
                  </to>
                </anchor>
              </controlPr>
            </control>
          </mc:Choice>
        </mc:AlternateContent>
        <mc:AlternateContent xmlns:mc="http://schemas.openxmlformats.org/markup-compatibility/2006">
          <mc:Choice Requires="x14">
            <control shapeId="2499" r:id="rId366" name="Check Box 451">
              <controlPr defaultSize="0" autoFill="0" autoLine="0" autoPict="0">
                <anchor moveWithCells="1">
                  <from>
                    <xdr:col>4</xdr:col>
                    <xdr:colOff>114300</xdr:colOff>
                    <xdr:row>114</xdr:row>
                    <xdr:rowOff>19050</xdr:rowOff>
                  </from>
                  <to>
                    <xdr:col>4</xdr:col>
                    <xdr:colOff>1352550</xdr:colOff>
                    <xdr:row>114</xdr:row>
                    <xdr:rowOff>323850</xdr:rowOff>
                  </to>
                </anchor>
              </controlPr>
            </control>
          </mc:Choice>
        </mc:AlternateContent>
        <mc:AlternateContent xmlns:mc="http://schemas.openxmlformats.org/markup-compatibility/2006">
          <mc:Choice Requires="x14">
            <control shapeId="2500" r:id="rId367" name="Check Box 452">
              <controlPr defaultSize="0" autoFill="0" autoLine="0" autoPict="0">
                <anchor moveWithCells="1">
                  <from>
                    <xdr:col>4</xdr:col>
                    <xdr:colOff>114300</xdr:colOff>
                    <xdr:row>114</xdr:row>
                    <xdr:rowOff>247650</xdr:rowOff>
                  </from>
                  <to>
                    <xdr:col>4</xdr:col>
                    <xdr:colOff>1428750</xdr:colOff>
                    <xdr:row>114</xdr:row>
                    <xdr:rowOff>561975</xdr:rowOff>
                  </to>
                </anchor>
              </controlPr>
            </control>
          </mc:Choice>
        </mc:AlternateContent>
        <mc:AlternateContent xmlns:mc="http://schemas.openxmlformats.org/markup-compatibility/2006">
          <mc:Choice Requires="x14">
            <control shapeId="2501" r:id="rId368" name="Check Box 453">
              <controlPr defaultSize="0" autoFill="0" autoLine="0" autoPict="0">
                <anchor moveWithCells="1">
                  <from>
                    <xdr:col>4</xdr:col>
                    <xdr:colOff>1704975</xdr:colOff>
                    <xdr:row>114</xdr:row>
                    <xdr:rowOff>28575</xdr:rowOff>
                  </from>
                  <to>
                    <xdr:col>4</xdr:col>
                    <xdr:colOff>2571750</xdr:colOff>
                    <xdr:row>114</xdr:row>
                    <xdr:rowOff>323850</xdr:rowOff>
                  </to>
                </anchor>
              </controlPr>
            </control>
          </mc:Choice>
        </mc:AlternateContent>
        <mc:AlternateContent xmlns:mc="http://schemas.openxmlformats.org/markup-compatibility/2006">
          <mc:Choice Requires="x14">
            <control shapeId="2502" r:id="rId369" name="Check Box 454">
              <controlPr defaultSize="0" autoFill="0" autoLine="0" autoPict="0">
                <anchor moveWithCells="1">
                  <from>
                    <xdr:col>4</xdr:col>
                    <xdr:colOff>1695450</xdr:colOff>
                    <xdr:row>114</xdr:row>
                    <xdr:rowOff>247650</xdr:rowOff>
                  </from>
                  <to>
                    <xdr:col>4</xdr:col>
                    <xdr:colOff>2495550</xdr:colOff>
                    <xdr:row>114</xdr:row>
                    <xdr:rowOff>561975</xdr:rowOff>
                  </to>
                </anchor>
              </controlPr>
            </control>
          </mc:Choice>
        </mc:AlternateContent>
        <mc:AlternateContent xmlns:mc="http://schemas.openxmlformats.org/markup-compatibility/2006">
          <mc:Choice Requires="x14">
            <control shapeId="2503" r:id="rId370" name="Check Box 455">
              <controlPr defaultSize="0" autoFill="0" autoLine="0" autoPict="0">
                <anchor moveWithCells="1">
                  <from>
                    <xdr:col>4</xdr:col>
                    <xdr:colOff>114300</xdr:colOff>
                    <xdr:row>115</xdr:row>
                    <xdr:rowOff>19050</xdr:rowOff>
                  </from>
                  <to>
                    <xdr:col>4</xdr:col>
                    <xdr:colOff>1352550</xdr:colOff>
                    <xdr:row>115</xdr:row>
                    <xdr:rowOff>323850</xdr:rowOff>
                  </to>
                </anchor>
              </controlPr>
            </control>
          </mc:Choice>
        </mc:AlternateContent>
        <mc:AlternateContent xmlns:mc="http://schemas.openxmlformats.org/markup-compatibility/2006">
          <mc:Choice Requires="x14">
            <control shapeId="2504" r:id="rId371" name="Check Box 456">
              <controlPr defaultSize="0" autoFill="0" autoLine="0" autoPict="0">
                <anchor moveWithCells="1">
                  <from>
                    <xdr:col>4</xdr:col>
                    <xdr:colOff>114300</xdr:colOff>
                    <xdr:row>115</xdr:row>
                    <xdr:rowOff>247650</xdr:rowOff>
                  </from>
                  <to>
                    <xdr:col>4</xdr:col>
                    <xdr:colOff>1428750</xdr:colOff>
                    <xdr:row>115</xdr:row>
                    <xdr:rowOff>561975</xdr:rowOff>
                  </to>
                </anchor>
              </controlPr>
            </control>
          </mc:Choice>
        </mc:AlternateContent>
        <mc:AlternateContent xmlns:mc="http://schemas.openxmlformats.org/markup-compatibility/2006">
          <mc:Choice Requires="x14">
            <control shapeId="2505" r:id="rId372" name="Check Box 457">
              <controlPr defaultSize="0" autoFill="0" autoLine="0" autoPict="0">
                <anchor moveWithCells="1">
                  <from>
                    <xdr:col>4</xdr:col>
                    <xdr:colOff>1704975</xdr:colOff>
                    <xdr:row>115</xdr:row>
                    <xdr:rowOff>28575</xdr:rowOff>
                  </from>
                  <to>
                    <xdr:col>4</xdr:col>
                    <xdr:colOff>2571750</xdr:colOff>
                    <xdr:row>115</xdr:row>
                    <xdr:rowOff>323850</xdr:rowOff>
                  </to>
                </anchor>
              </controlPr>
            </control>
          </mc:Choice>
        </mc:AlternateContent>
        <mc:AlternateContent xmlns:mc="http://schemas.openxmlformats.org/markup-compatibility/2006">
          <mc:Choice Requires="x14">
            <control shapeId="2506" r:id="rId373" name="Check Box 458">
              <controlPr defaultSize="0" autoFill="0" autoLine="0" autoPict="0">
                <anchor moveWithCells="1">
                  <from>
                    <xdr:col>4</xdr:col>
                    <xdr:colOff>1695450</xdr:colOff>
                    <xdr:row>115</xdr:row>
                    <xdr:rowOff>247650</xdr:rowOff>
                  </from>
                  <to>
                    <xdr:col>4</xdr:col>
                    <xdr:colOff>2495550</xdr:colOff>
                    <xdr:row>115</xdr:row>
                    <xdr:rowOff>561975</xdr:rowOff>
                  </to>
                </anchor>
              </controlPr>
            </control>
          </mc:Choice>
        </mc:AlternateContent>
        <mc:AlternateContent xmlns:mc="http://schemas.openxmlformats.org/markup-compatibility/2006">
          <mc:Choice Requires="x14">
            <control shapeId="2507" r:id="rId374" name="Check Box 459">
              <controlPr defaultSize="0" autoFill="0" autoLine="0" autoPict="0">
                <anchor moveWithCells="1">
                  <from>
                    <xdr:col>4</xdr:col>
                    <xdr:colOff>114300</xdr:colOff>
                    <xdr:row>116</xdr:row>
                    <xdr:rowOff>19050</xdr:rowOff>
                  </from>
                  <to>
                    <xdr:col>4</xdr:col>
                    <xdr:colOff>1352550</xdr:colOff>
                    <xdr:row>116</xdr:row>
                    <xdr:rowOff>323850</xdr:rowOff>
                  </to>
                </anchor>
              </controlPr>
            </control>
          </mc:Choice>
        </mc:AlternateContent>
        <mc:AlternateContent xmlns:mc="http://schemas.openxmlformats.org/markup-compatibility/2006">
          <mc:Choice Requires="x14">
            <control shapeId="2508" r:id="rId375" name="Check Box 460">
              <controlPr defaultSize="0" autoFill="0" autoLine="0" autoPict="0">
                <anchor moveWithCells="1">
                  <from>
                    <xdr:col>4</xdr:col>
                    <xdr:colOff>114300</xdr:colOff>
                    <xdr:row>116</xdr:row>
                    <xdr:rowOff>247650</xdr:rowOff>
                  </from>
                  <to>
                    <xdr:col>4</xdr:col>
                    <xdr:colOff>1428750</xdr:colOff>
                    <xdr:row>116</xdr:row>
                    <xdr:rowOff>561975</xdr:rowOff>
                  </to>
                </anchor>
              </controlPr>
            </control>
          </mc:Choice>
        </mc:AlternateContent>
        <mc:AlternateContent xmlns:mc="http://schemas.openxmlformats.org/markup-compatibility/2006">
          <mc:Choice Requires="x14">
            <control shapeId="2509" r:id="rId376" name="Check Box 461">
              <controlPr defaultSize="0" autoFill="0" autoLine="0" autoPict="0">
                <anchor moveWithCells="1">
                  <from>
                    <xdr:col>4</xdr:col>
                    <xdr:colOff>1704975</xdr:colOff>
                    <xdr:row>116</xdr:row>
                    <xdr:rowOff>28575</xdr:rowOff>
                  </from>
                  <to>
                    <xdr:col>4</xdr:col>
                    <xdr:colOff>2571750</xdr:colOff>
                    <xdr:row>116</xdr:row>
                    <xdr:rowOff>323850</xdr:rowOff>
                  </to>
                </anchor>
              </controlPr>
            </control>
          </mc:Choice>
        </mc:AlternateContent>
        <mc:AlternateContent xmlns:mc="http://schemas.openxmlformats.org/markup-compatibility/2006">
          <mc:Choice Requires="x14">
            <control shapeId="2510" r:id="rId377" name="Check Box 462">
              <controlPr defaultSize="0" autoFill="0" autoLine="0" autoPict="0">
                <anchor moveWithCells="1">
                  <from>
                    <xdr:col>4</xdr:col>
                    <xdr:colOff>1695450</xdr:colOff>
                    <xdr:row>116</xdr:row>
                    <xdr:rowOff>247650</xdr:rowOff>
                  </from>
                  <to>
                    <xdr:col>4</xdr:col>
                    <xdr:colOff>2495550</xdr:colOff>
                    <xdr:row>116</xdr:row>
                    <xdr:rowOff>561975</xdr:rowOff>
                  </to>
                </anchor>
              </controlPr>
            </control>
          </mc:Choice>
        </mc:AlternateContent>
        <mc:AlternateContent xmlns:mc="http://schemas.openxmlformats.org/markup-compatibility/2006">
          <mc:Choice Requires="x14">
            <control shapeId="2511" r:id="rId378" name="Check Box 463">
              <controlPr defaultSize="0" autoFill="0" autoLine="0" autoPict="0">
                <anchor moveWithCells="1">
                  <from>
                    <xdr:col>4</xdr:col>
                    <xdr:colOff>114300</xdr:colOff>
                    <xdr:row>117</xdr:row>
                    <xdr:rowOff>19050</xdr:rowOff>
                  </from>
                  <to>
                    <xdr:col>4</xdr:col>
                    <xdr:colOff>1352550</xdr:colOff>
                    <xdr:row>117</xdr:row>
                    <xdr:rowOff>323850</xdr:rowOff>
                  </to>
                </anchor>
              </controlPr>
            </control>
          </mc:Choice>
        </mc:AlternateContent>
        <mc:AlternateContent xmlns:mc="http://schemas.openxmlformats.org/markup-compatibility/2006">
          <mc:Choice Requires="x14">
            <control shapeId="2512" r:id="rId379" name="Check Box 464">
              <controlPr defaultSize="0" autoFill="0" autoLine="0" autoPict="0">
                <anchor moveWithCells="1">
                  <from>
                    <xdr:col>4</xdr:col>
                    <xdr:colOff>114300</xdr:colOff>
                    <xdr:row>117</xdr:row>
                    <xdr:rowOff>247650</xdr:rowOff>
                  </from>
                  <to>
                    <xdr:col>4</xdr:col>
                    <xdr:colOff>1428750</xdr:colOff>
                    <xdr:row>117</xdr:row>
                    <xdr:rowOff>561975</xdr:rowOff>
                  </to>
                </anchor>
              </controlPr>
            </control>
          </mc:Choice>
        </mc:AlternateContent>
        <mc:AlternateContent xmlns:mc="http://schemas.openxmlformats.org/markup-compatibility/2006">
          <mc:Choice Requires="x14">
            <control shapeId="2513" r:id="rId380" name="Check Box 465">
              <controlPr defaultSize="0" autoFill="0" autoLine="0" autoPict="0">
                <anchor moveWithCells="1">
                  <from>
                    <xdr:col>4</xdr:col>
                    <xdr:colOff>1704975</xdr:colOff>
                    <xdr:row>117</xdr:row>
                    <xdr:rowOff>28575</xdr:rowOff>
                  </from>
                  <to>
                    <xdr:col>4</xdr:col>
                    <xdr:colOff>2571750</xdr:colOff>
                    <xdr:row>117</xdr:row>
                    <xdr:rowOff>323850</xdr:rowOff>
                  </to>
                </anchor>
              </controlPr>
            </control>
          </mc:Choice>
        </mc:AlternateContent>
        <mc:AlternateContent xmlns:mc="http://schemas.openxmlformats.org/markup-compatibility/2006">
          <mc:Choice Requires="x14">
            <control shapeId="2514" r:id="rId381" name="Check Box 466">
              <controlPr defaultSize="0" autoFill="0" autoLine="0" autoPict="0">
                <anchor moveWithCells="1">
                  <from>
                    <xdr:col>4</xdr:col>
                    <xdr:colOff>1695450</xdr:colOff>
                    <xdr:row>117</xdr:row>
                    <xdr:rowOff>247650</xdr:rowOff>
                  </from>
                  <to>
                    <xdr:col>4</xdr:col>
                    <xdr:colOff>2495550</xdr:colOff>
                    <xdr:row>117</xdr:row>
                    <xdr:rowOff>561975</xdr:rowOff>
                  </to>
                </anchor>
              </controlPr>
            </control>
          </mc:Choice>
        </mc:AlternateContent>
        <mc:AlternateContent xmlns:mc="http://schemas.openxmlformats.org/markup-compatibility/2006">
          <mc:Choice Requires="x14">
            <control shapeId="2515" r:id="rId382" name="Check Box 467">
              <controlPr defaultSize="0" autoFill="0" autoLine="0" autoPict="0">
                <anchor moveWithCells="1">
                  <from>
                    <xdr:col>4</xdr:col>
                    <xdr:colOff>114300</xdr:colOff>
                    <xdr:row>118</xdr:row>
                    <xdr:rowOff>19050</xdr:rowOff>
                  </from>
                  <to>
                    <xdr:col>4</xdr:col>
                    <xdr:colOff>1352550</xdr:colOff>
                    <xdr:row>118</xdr:row>
                    <xdr:rowOff>323850</xdr:rowOff>
                  </to>
                </anchor>
              </controlPr>
            </control>
          </mc:Choice>
        </mc:AlternateContent>
        <mc:AlternateContent xmlns:mc="http://schemas.openxmlformats.org/markup-compatibility/2006">
          <mc:Choice Requires="x14">
            <control shapeId="2516" r:id="rId383" name="Check Box 468">
              <controlPr defaultSize="0" autoFill="0" autoLine="0" autoPict="0">
                <anchor moveWithCells="1">
                  <from>
                    <xdr:col>4</xdr:col>
                    <xdr:colOff>114300</xdr:colOff>
                    <xdr:row>118</xdr:row>
                    <xdr:rowOff>247650</xdr:rowOff>
                  </from>
                  <to>
                    <xdr:col>4</xdr:col>
                    <xdr:colOff>1428750</xdr:colOff>
                    <xdr:row>118</xdr:row>
                    <xdr:rowOff>561975</xdr:rowOff>
                  </to>
                </anchor>
              </controlPr>
            </control>
          </mc:Choice>
        </mc:AlternateContent>
        <mc:AlternateContent xmlns:mc="http://schemas.openxmlformats.org/markup-compatibility/2006">
          <mc:Choice Requires="x14">
            <control shapeId="2517" r:id="rId384" name="Check Box 469">
              <controlPr defaultSize="0" autoFill="0" autoLine="0" autoPict="0">
                <anchor moveWithCells="1">
                  <from>
                    <xdr:col>4</xdr:col>
                    <xdr:colOff>1704975</xdr:colOff>
                    <xdr:row>118</xdr:row>
                    <xdr:rowOff>28575</xdr:rowOff>
                  </from>
                  <to>
                    <xdr:col>4</xdr:col>
                    <xdr:colOff>2571750</xdr:colOff>
                    <xdr:row>118</xdr:row>
                    <xdr:rowOff>323850</xdr:rowOff>
                  </to>
                </anchor>
              </controlPr>
            </control>
          </mc:Choice>
        </mc:AlternateContent>
        <mc:AlternateContent xmlns:mc="http://schemas.openxmlformats.org/markup-compatibility/2006">
          <mc:Choice Requires="x14">
            <control shapeId="2518" r:id="rId385" name="Check Box 470">
              <controlPr defaultSize="0" autoFill="0" autoLine="0" autoPict="0">
                <anchor moveWithCells="1">
                  <from>
                    <xdr:col>4</xdr:col>
                    <xdr:colOff>1695450</xdr:colOff>
                    <xdr:row>118</xdr:row>
                    <xdr:rowOff>247650</xdr:rowOff>
                  </from>
                  <to>
                    <xdr:col>4</xdr:col>
                    <xdr:colOff>2495550</xdr:colOff>
                    <xdr:row>118</xdr:row>
                    <xdr:rowOff>561975</xdr:rowOff>
                  </to>
                </anchor>
              </controlPr>
            </control>
          </mc:Choice>
        </mc:AlternateContent>
        <mc:AlternateContent xmlns:mc="http://schemas.openxmlformats.org/markup-compatibility/2006">
          <mc:Choice Requires="x14">
            <control shapeId="2519" r:id="rId386" name="Check Box 471">
              <controlPr defaultSize="0" autoFill="0" autoLine="0" autoPict="0">
                <anchor moveWithCells="1">
                  <from>
                    <xdr:col>4</xdr:col>
                    <xdr:colOff>114300</xdr:colOff>
                    <xdr:row>119</xdr:row>
                    <xdr:rowOff>19050</xdr:rowOff>
                  </from>
                  <to>
                    <xdr:col>4</xdr:col>
                    <xdr:colOff>1352550</xdr:colOff>
                    <xdr:row>119</xdr:row>
                    <xdr:rowOff>323850</xdr:rowOff>
                  </to>
                </anchor>
              </controlPr>
            </control>
          </mc:Choice>
        </mc:AlternateContent>
        <mc:AlternateContent xmlns:mc="http://schemas.openxmlformats.org/markup-compatibility/2006">
          <mc:Choice Requires="x14">
            <control shapeId="2520" r:id="rId387" name="Check Box 472">
              <controlPr defaultSize="0" autoFill="0" autoLine="0" autoPict="0">
                <anchor moveWithCells="1">
                  <from>
                    <xdr:col>4</xdr:col>
                    <xdr:colOff>114300</xdr:colOff>
                    <xdr:row>119</xdr:row>
                    <xdr:rowOff>247650</xdr:rowOff>
                  </from>
                  <to>
                    <xdr:col>4</xdr:col>
                    <xdr:colOff>1428750</xdr:colOff>
                    <xdr:row>119</xdr:row>
                    <xdr:rowOff>561975</xdr:rowOff>
                  </to>
                </anchor>
              </controlPr>
            </control>
          </mc:Choice>
        </mc:AlternateContent>
        <mc:AlternateContent xmlns:mc="http://schemas.openxmlformats.org/markup-compatibility/2006">
          <mc:Choice Requires="x14">
            <control shapeId="2521" r:id="rId388" name="Check Box 473">
              <controlPr defaultSize="0" autoFill="0" autoLine="0" autoPict="0">
                <anchor moveWithCells="1">
                  <from>
                    <xdr:col>4</xdr:col>
                    <xdr:colOff>1704975</xdr:colOff>
                    <xdr:row>119</xdr:row>
                    <xdr:rowOff>28575</xdr:rowOff>
                  </from>
                  <to>
                    <xdr:col>4</xdr:col>
                    <xdr:colOff>2571750</xdr:colOff>
                    <xdr:row>119</xdr:row>
                    <xdr:rowOff>323850</xdr:rowOff>
                  </to>
                </anchor>
              </controlPr>
            </control>
          </mc:Choice>
        </mc:AlternateContent>
        <mc:AlternateContent xmlns:mc="http://schemas.openxmlformats.org/markup-compatibility/2006">
          <mc:Choice Requires="x14">
            <control shapeId="2522" r:id="rId389" name="Check Box 474">
              <controlPr defaultSize="0" autoFill="0" autoLine="0" autoPict="0">
                <anchor moveWithCells="1">
                  <from>
                    <xdr:col>4</xdr:col>
                    <xdr:colOff>1695450</xdr:colOff>
                    <xdr:row>119</xdr:row>
                    <xdr:rowOff>247650</xdr:rowOff>
                  </from>
                  <to>
                    <xdr:col>4</xdr:col>
                    <xdr:colOff>2495550</xdr:colOff>
                    <xdr:row>119</xdr:row>
                    <xdr:rowOff>561975</xdr:rowOff>
                  </to>
                </anchor>
              </controlPr>
            </control>
          </mc:Choice>
        </mc:AlternateContent>
        <mc:AlternateContent xmlns:mc="http://schemas.openxmlformats.org/markup-compatibility/2006">
          <mc:Choice Requires="x14">
            <control shapeId="2523" r:id="rId390" name="Check Box 475">
              <controlPr defaultSize="0" autoFill="0" autoLine="0" autoPict="0">
                <anchor moveWithCells="1">
                  <from>
                    <xdr:col>4</xdr:col>
                    <xdr:colOff>114300</xdr:colOff>
                    <xdr:row>120</xdr:row>
                    <xdr:rowOff>19050</xdr:rowOff>
                  </from>
                  <to>
                    <xdr:col>4</xdr:col>
                    <xdr:colOff>1352550</xdr:colOff>
                    <xdr:row>120</xdr:row>
                    <xdr:rowOff>323850</xdr:rowOff>
                  </to>
                </anchor>
              </controlPr>
            </control>
          </mc:Choice>
        </mc:AlternateContent>
        <mc:AlternateContent xmlns:mc="http://schemas.openxmlformats.org/markup-compatibility/2006">
          <mc:Choice Requires="x14">
            <control shapeId="2524" r:id="rId391" name="Check Box 476">
              <controlPr defaultSize="0" autoFill="0" autoLine="0" autoPict="0">
                <anchor moveWithCells="1">
                  <from>
                    <xdr:col>4</xdr:col>
                    <xdr:colOff>114300</xdr:colOff>
                    <xdr:row>120</xdr:row>
                    <xdr:rowOff>247650</xdr:rowOff>
                  </from>
                  <to>
                    <xdr:col>4</xdr:col>
                    <xdr:colOff>1428750</xdr:colOff>
                    <xdr:row>120</xdr:row>
                    <xdr:rowOff>561975</xdr:rowOff>
                  </to>
                </anchor>
              </controlPr>
            </control>
          </mc:Choice>
        </mc:AlternateContent>
        <mc:AlternateContent xmlns:mc="http://schemas.openxmlformats.org/markup-compatibility/2006">
          <mc:Choice Requires="x14">
            <control shapeId="2525" r:id="rId392" name="Check Box 477">
              <controlPr defaultSize="0" autoFill="0" autoLine="0" autoPict="0">
                <anchor moveWithCells="1">
                  <from>
                    <xdr:col>4</xdr:col>
                    <xdr:colOff>1704975</xdr:colOff>
                    <xdr:row>120</xdr:row>
                    <xdr:rowOff>28575</xdr:rowOff>
                  </from>
                  <to>
                    <xdr:col>4</xdr:col>
                    <xdr:colOff>2571750</xdr:colOff>
                    <xdr:row>120</xdr:row>
                    <xdr:rowOff>323850</xdr:rowOff>
                  </to>
                </anchor>
              </controlPr>
            </control>
          </mc:Choice>
        </mc:AlternateContent>
        <mc:AlternateContent xmlns:mc="http://schemas.openxmlformats.org/markup-compatibility/2006">
          <mc:Choice Requires="x14">
            <control shapeId="2526" r:id="rId393" name="Check Box 478">
              <controlPr defaultSize="0" autoFill="0" autoLine="0" autoPict="0">
                <anchor moveWithCells="1">
                  <from>
                    <xdr:col>4</xdr:col>
                    <xdr:colOff>1695450</xdr:colOff>
                    <xdr:row>120</xdr:row>
                    <xdr:rowOff>247650</xdr:rowOff>
                  </from>
                  <to>
                    <xdr:col>4</xdr:col>
                    <xdr:colOff>2495550</xdr:colOff>
                    <xdr:row>120</xdr:row>
                    <xdr:rowOff>561975</xdr:rowOff>
                  </to>
                </anchor>
              </controlPr>
            </control>
          </mc:Choice>
        </mc:AlternateContent>
        <mc:AlternateContent xmlns:mc="http://schemas.openxmlformats.org/markup-compatibility/2006">
          <mc:Choice Requires="x14">
            <control shapeId="2527" r:id="rId394" name="Check Box 479">
              <controlPr defaultSize="0" autoFill="0" autoLine="0" autoPict="0">
                <anchor moveWithCells="1">
                  <from>
                    <xdr:col>4</xdr:col>
                    <xdr:colOff>114300</xdr:colOff>
                    <xdr:row>121</xdr:row>
                    <xdr:rowOff>19050</xdr:rowOff>
                  </from>
                  <to>
                    <xdr:col>4</xdr:col>
                    <xdr:colOff>1352550</xdr:colOff>
                    <xdr:row>121</xdr:row>
                    <xdr:rowOff>323850</xdr:rowOff>
                  </to>
                </anchor>
              </controlPr>
            </control>
          </mc:Choice>
        </mc:AlternateContent>
        <mc:AlternateContent xmlns:mc="http://schemas.openxmlformats.org/markup-compatibility/2006">
          <mc:Choice Requires="x14">
            <control shapeId="2528" r:id="rId395" name="Check Box 480">
              <controlPr defaultSize="0" autoFill="0" autoLine="0" autoPict="0">
                <anchor moveWithCells="1">
                  <from>
                    <xdr:col>4</xdr:col>
                    <xdr:colOff>114300</xdr:colOff>
                    <xdr:row>121</xdr:row>
                    <xdr:rowOff>247650</xdr:rowOff>
                  </from>
                  <to>
                    <xdr:col>4</xdr:col>
                    <xdr:colOff>1428750</xdr:colOff>
                    <xdr:row>121</xdr:row>
                    <xdr:rowOff>561975</xdr:rowOff>
                  </to>
                </anchor>
              </controlPr>
            </control>
          </mc:Choice>
        </mc:AlternateContent>
        <mc:AlternateContent xmlns:mc="http://schemas.openxmlformats.org/markup-compatibility/2006">
          <mc:Choice Requires="x14">
            <control shapeId="2529" r:id="rId396" name="Check Box 481">
              <controlPr defaultSize="0" autoFill="0" autoLine="0" autoPict="0">
                <anchor moveWithCells="1">
                  <from>
                    <xdr:col>4</xdr:col>
                    <xdr:colOff>1704975</xdr:colOff>
                    <xdr:row>121</xdr:row>
                    <xdr:rowOff>28575</xdr:rowOff>
                  </from>
                  <to>
                    <xdr:col>4</xdr:col>
                    <xdr:colOff>2571750</xdr:colOff>
                    <xdr:row>121</xdr:row>
                    <xdr:rowOff>323850</xdr:rowOff>
                  </to>
                </anchor>
              </controlPr>
            </control>
          </mc:Choice>
        </mc:AlternateContent>
        <mc:AlternateContent xmlns:mc="http://schemas.openxmlformats.org/markup-compatibility/2006">
          <mc:Choice Requires="x14">
            <control shapeId="2530" r:id="rId397" name="Check Box 482">
              <controlPr defaultSize="0" autoFill="0" autoLine="0" autoPict="0">
                <anchor moveWithCells="1">
                  <from>
                    <xdr:col>4</xdr:col>
                    <xdr:colOff>1695450</xdr:colOff>
                    <xdr:row>121</xdr:row>
                    <xdr:rowOff>247650</xdr:rowOff>
                  </from>
                  <to>
                    <xdr:col>4</xdr:col>
                    <xdr:colOff>2495550</xdr:colOff>
                    <xdr:row>121</xdr:row>
                    <xdr:rowOff>561975</xdr:rowOff>
                  </to>
                </anchor>
              </controlPr>
            </control>
          </mc:Choice>
        </mc:AlternateContent>
        <mc:AlternateContent xmlns:mc="http://schemas.openxmlformats.org/markup-compatibility/2006">
          <mc:Choice Requires="x14">
            <control shapeId="2531" r:id="rId398" name="Check Box 483">
              <controlPr defaultSize="0" autoFill="0" autoLine="0" autoPict="0">
                <anchor moveWithCells="1">
                  <from>
                    <xdr:col>4</xdr:col>
                    <xdr:colOff>114300</xdr:colOff>
                    <xdr:row>122</xdr:row>
                    <xdr:rowOff>19050</xdr:rowOff>
                  </from>
                  <to>
                    <xdr:col>4</xdr:col>
                    <xdr:colOff>1352550</xdr:colOff>
                    <xdr:row>122</xdr:row>
                    <xdr:rowOff>323850</xdr:rowOff>
                  </to>
                </anchor>
              </controlPr>
            </control>
          </mc:Choice>
        </mc:AlternateContent>
        <mc:AlternateContent xmlns:mc="http://schemas.openxmlformats.org/markup-compatibility/2006">
          <mc:Choice Requires="x14">
            <control shapeId="2532" r:id="rId399" name="Check Box 484">
              <controlPr defaultSize="0" autoFill="0" autoLine="0" autoPict="0">
                <anchor moveWithCells="1">
                  <from>
                    <xdr:col>4</xdr:col>
                    <xdr:colOff>114300</xdr:colOff>
                    <xdr:row>122</xdr:row>
                    <xdr:rowOff>247650</xdr:rowOff>
                  </from>
                  <to>
                    <xdr:col>4</xdr:col>
                    <xdr:colOff>1428750</xdr:colOff>
                    <xdr:row>122</xdr:row>
                    <xdr:rowOff>561975</xdr:rowOff>
                  </to>
                </anchor>
              </controlPr>
            </control>
          </mc:Choice>
        </mc:AlternateContent>
        <mc:AlternateContent xmlns:mc="http://schemas.openxmlformats.org/markup-compatibility/2006">
          <mc:Choice Requires="x14">
            <control shapeId="2533" r:id="rId400" name="Check Box 485">
              <controlPr defaultSize="0" autoFill="0" autoLine="0" autoPict="0">
                <anchor moveWithCells="1">
                  <from>
                    <xdr:col>4</xdr:col>
                    <xdr:colOff>1704975</xdr:colOff>
                    <xdr:row>122</xdr:row>
                    <xdr:rowOff>28575</xdr:rowOff>
                  </from>
                  <to>
                    <xdr:col>4</xdr:col>
                    <xdr:colOff>2571750</xdr:colOff>
                    <xdr:row>122</xdr:row>
                    <xdr:rowOff>323850</xdr:rowOff>
                  </to>
                </anchor>
              </controlPr>
            </control>
          </mc:Choice>
        </mc:AlternateContent>
        <mc:AlternateContent xmlns:mc="http://schemas.openxmlformats.org/markup-compatibility/2006">
          <mc:Choice Requires="x14">
            <control shapeId="2534" r:id="rId401" name="Check Box 486">
              <controlPr defaultSize="0" autoFill="0" autoLine="0" autoPict="0">
                <anchor moveWithCells="1">
                  <from>
                    <xdr:col>4</xdr:col>
                    <xdr:colOff>1695450</xdr:colOff>
                    <xdr:row>122</xdr:row>
                    <xdr:rowOff>247650</xdr:rowOff>
                  </from>
                  <to>
                    <xdr:col>4</xdr:col>
                    <xdr:colOff>2495550</xdr:colOff>
                    <xdr:row>122</xdr:row>
                    <xdr:rowOff>561975</xdr:rowOff>
                  </to>
                </anchor>
              </controlPr>
            </control>
          </mc:Choice>
        </mc:AlternateContent>
        <mc:AlternateContent xmlns:mc="http://schemas.openxmlformats.org/markup-compatibility/2006">
          <mc:Choice Requires="x14">
            <control shapeId="2535" r:id="rId402" name="Check Box 487">
              <controlPr defaultSize="0" autoFill="0" autoLine="0" autoPict="0">
                <anchor moveWithCells="1">
                  <from>
                    <xdr:col>4</xdr:col>
                    <xdr:colOff>114300</xdr:colOff>
                    <xdr:row>123</xdr:row>
                    <xdr:rowOff>19050</xdr:rowOff>
                  </from>
                  <to>
                    <xdr:col>4</xdr:col>
                    <xdr:colOff>1352550</xdr:colOff>
                    <xdr:row>123</xdr:row>
                    <xdr:rowOff>323850</xdr:rowOff>
                  </to>
                </anchor>
              </controlPr>
            </control>
          </mc:Choice>
        </mc:AlternateContent>
        <mc:AlternateContent xmlns:mc="http://schemas.openxmlformats.org/markup-compatibility/2006">
          <mc:Choice Requires="x14">
            <control shapeId="2536" r:id="rId403" name="Check Box 488">
              <controlPr defaultSize="0" autoFill="0" autoLine="0" autoPict="0">
                <anchor moveWithCells="1">
                  <from>
                    <xdr:col>4</xdr:col>
                    <xdr:colOff>114300</xdr:colOff>
                    <xdr:row>123</xdr:row>
                    <xdr:rowOff>247650</xdr:rowOff>
                  </from>
                  <to>
                    <xdr:col>4</xdr:col>
                    <xdr:colOff>1428750</xdr:colOff>
                    <xdr:row>123</xdr:row>
                    <xdr:rowOff>561975</xdr:rowOff>
                  </to>
                </anchor>
              </controlPr>
            </control>
          </mc:Choice>
        </mc:AlternateContent>
        <mc:AlternateContent xmlns:mc="http://schemas.openxmlformats.org/markup-compatibility/2006">
          <mc:Choice Requires="x14">
            <control shapeId="2537" r:id="rId404" name="Check Box 489">
              <controlPr defaultSize="0" autoFill="0" autoLine="0" autoPict="0">
                <anchor moveWithCells="1">
                  <from>
                    <xdr:col>4</xdr:col>
                    <xdr:colOff>1704975</xdr:colOff>
                    <xdr:row>123</xdr:row>
                    <xdr:rowOff>28575</xdr:rowOff>
                  </from>
                  <to>
                    <xdr:col>4</xdr:col>
                    <xdr:colOff>2571750</xdr:colOff>
                    <xdr:row>123</xdr:row>
                    <xdr:rowOff>323850</xdr:rowOff>
                  </to>
                </anchor>
              </controlPr>
            </control>
          </mc:Choice>
        </mc:AlternateContent>
        <mc:AlternateContent xmlns:mc="http://schemas.openxmlformats.org/markup-compatibility/2006">
          <mc:Choice Requires="x14">
            <control shapeId="2538" r:id="rId405" name="Check Box 490">
              <controlPr defaultSize="0" autoFill="0" autoLine="0" autoPict="0">
                <anchor moveWithCells="1">
                  <from>
                    <xdr:col>4</xdr:col>
                    <xdr:colOff>1695450</xdr:colOff>
                    <xdr:row>123</xdr:row>
                    <xdr:rowOff>247650</xdr:rowOff>
                  </from>
                  <to>
                    <xdr:col>4</xdr:col>
                    <xdr:colOff>2495550</xdr:colOff>
                    <xdr:row>123</xdr:row>
                    <xdr:rowOff>561975</xdr:rowOff>
                  </to>
                </anchor>
              </controlPr>
            </control>
          </mc:Choice>
        </mc:AlternateContent>
        <mc:AlternateContent xmlns:mc="http://schemas.openxmlformats.org/markup-compatibility/2006">
          <mc:Choice Requires="x14">
            <control shapeId="2539" r:id="rId406" name="Check Box 491">
              <controlPr defaultSize="0" autoFill="0" autoLine="0" autoPict="0">
                <anchor moveWithCells="1">
                  <from>
                    <xdr:col>4</xdr:col>
                    <xdr:colOff>114300</xdr:colOff>
                    <xdr:row>124</xdr:row>
                    <xdr:rowOff>19050</xdr:rowOff>
                  </from>
                  <to>
                    <xdr:col>4</xdr:col>
                    <xdr:colOff>1352550</xdr:colOff>
                    <xdr:row>124</xdr:row>
                    <xdr:rowOff>323850</xdr:rowOff>
                  </to>
                </anchor>
              </controlPr>
            </control>
          </mc:Choice>
        </mc:AlternateContent>
        <mc:AlternateContent xmlns:mc="http://schemas.openxmlformats.org/markup-compatibility/2006">
          <mc:Choice Requires="x14">
            <control shapeId="2540" r:id="rId407" name="Check Box 492">
              <controlPr defaultSize="0" autoFill="0" autoLine="0" autoPict="0">
                <anchor moveWithCells="1">
                  <from>
                    <xdr:col>4</xdr:col>
                    <xdr:colOff>114300</xdr:colOff>
                    <xdr:row>124</xdr:row>
                    <xdr:rowOff>247650</xdr:rowOff>
                  </from>
                  <to>
                    <xdr:col>4</xdr:col>
                    <xdr:colOff>1428750</xdr:colOff>
                    <xdr:row>124</xdr:row>
                    <xdr:rowOff>561975</xdr:rowOff>
                  </to>
                </anchor>
              </controlPr>
            </control>
          </mc:Choice>
        </mc:AlternateContent>
        <mc:AlternateContent xmlns:mc="http://schemas.openxmlformats.org/markup-compatibility/2006">
          <mc:Choice Requires="x14">
            <control shapeId="2541" r:id="rId408" name="Check Box 493">
              <controlPr defaultSize="0" autoFill="0" autoLine="0" autoPict="0">
                <anchor moveWithCells="1">
                  <from>
                    <xdr:col>4</xdr:col>
                    <xdr:colOff>1704975</xdr:colOff>
                    <xdr:row>124</xdr:row>
                    <xdr:rowOff>28575</xdr:rowOff>
                  </from>
                  <to>
                    <xdr:col>4</xdr:col>
                    <xdr:colOff>2571750</xdr:colOff>
                    <xdr:row>124</xdr:row>
                    <xdr:rowOff>323850</xdr:rowOff>
                  </to>
                </anchor>
              </controlPr>
            </control>
          </mc:Choice>
        </mc:AlternateContent>
        <mc:AlternateContent xmlns:mc="http://schemas.openxmlformats.org/markup-compatibility/2006">
          <mc:Choice Requires="x14">
            <control shapeId="2542" r:id="rId409" name="Check Box 494">
              <controlPr defaultSize="0" autoFill="0" autoLine="0" autoPict="0">
                <anchor moveWithCells="1">
                  <from>
                    <xdr:col>4</xdr:col>
                    <xdr:colOff>1695450</xdr:colOff>
                    <xdr:row>124</xdr:row>
                    <xdr:rowOff>247650</xdr:rowOff>
                  </from>
                  <to>
                    <xdr:col>4</xdr:col>
                    <xdr:colOff>2495550</xdr:colOff>
                    <xdr:row>124</xdr:row>
                    <xdr:rowOff>561975</xdr:rowOff>
                  </to>
                </anchor>
              </controlPr>
            </control>
          </mc:Choice>
        </mc:AlternateContent>
        <mc:AlternateContent xmlns:mc="http://schemas.openxmlformats.org/markup-compatibility/2006">
          <mc:Choice Requires="x14">
            <control shapeId="2543" r:id="rId410" name="Check Box 495">
              <controlPr defaultSize="0" autoFill="0" autoLine="0" autoPict="0">
                <anchor moveWithCells="1">
                  <from>
                    <xdr:col>4</xdr:col>
                    <xdr:colOff>114300</xdr:colOff>
                    <xdr:row>125</xdr:row>
                    <xdr:rowOff>19050</xdr:rowOff>
                  </from>
                  <to>
                    <xdr:col>4</xdr:col>
                    <xdr:colOff>1352550</xdr:colOff>
                    <xdr:row>125</xdr:row>
                    <xdr:rowOff>323850</xdr:rowOff>
                  </to>
                </anchor>
              </controlPr>
            </control>
          </mc:Choice>
        </mc:AlternateContent>
        <mc:AlternateContent xmlns:mc="http://schemas.openxmlformats.org/markup-compatibility/2006">
          <mc:Choice Requires="x14">
            <control shapeId="2544" r:id="rId411" name="Check Box 496">
              <controlPr defaultSize="0" autoFill="0" autoLine="0" autoPict="0">
                <anchor moveWithCells="1">
                  <from>
                    <xdr:col>4</xdr:col>
                    <xdr:colOff>114300</xdr:colOff>
                    <xdr:row>125</xdr:row>
                    <xdr:rowOff>247650</xdr:rowOff>
                  </from>
                  <to>
                    <xdr:col>4</xdr:col>
                    <xdr:colOff>1428750</xdr:colOff>
                    <xdr:row>125</xdr:row>
                    <xdr:rowOff>561975</xdr:rowOff>
                  </to>
                </anchor>
              </controlPr>
            </control>
          </mc:Choice>
        </mc:AlternateContent>
        <mc:AlternateContent xmlns:mc="http://schemas.openxmlformats.org/markup-compatibility/2006">
          <mc:Choice Requires="x14">
            <control shapeId="2545" r:id="rId412" name="Check Box 497">
              <controlPr defaultSize="0" autoFill="0" autoLine="0" autoPict="0">
                <anchor moveWithCells="1">
                  <from>
                    <xdr:col>4</xdr:col>
                    <xdr:colOff>1704975</xdr:colOff>
                    <xdr:row>125</xdr:row>
                    <xdr:rowOff>28575</xdr:rowOff>
                  </from>
                  <to>
                    <xdr:col>4</xdr:col>
                    <xdr:colOff>2571750</xdr:colOff>
                    <xdr:row>125</xdr:row>
                    <xdr:rowOff>323850</xdr:rowOff>
                  </to>
                </anchor>
              </controlPr>
            </control>
          </mc:Choice>
        </mc:AlternateContent>
        <mc:AlternateContent xmlns:mc="http://schemas.openxmlformats.org/markup-compatibility/2006">
          <mc:Choice Requires="x14">
            <control shapeId="2546" r:id="rId413" name="Check Box 498">
              <controlPr defaultSize="0" autoFill="0" autoLine="0" autoPict="0">
                <anchor moveWithCells="1">
                  <from>
                    <xdr:col>4</xdr:col>
                    <xdr:colOff>1695450</xdr:colOff>
                    <xdr:row>125</xdr:row>
                    <xdr:rowOff>247650</xdr:rowOff>
                  </from>
                  <to>
                    <xdr:col>4</xdr:col>
                    <xdr:colOff>2495550</xdr:colOff>
                    <xdr:row>125</xdr:row>
                    <xdr:rowOff>561975</xdr:rowOff>
                  </to>
                </anchor>
              </controlPr>
            </control>
          </mc:Choice>
        </mc:AlternateContent>
        <mc:AlternateContent xmlns:mc="http://schemas.openxmlformats.org/markup-compatibility/2006">
          <mc:Choice Requires="x14">
            <control shapeId="2547" r:id="rId414" name="Check Box 499">
              <controlPr defaultSize="0" autoFill="0" autoLine="0" autoPict="0">
                <anchor moveWithCells="1">
                  <from>
                    <xdr:col>4</xdr:col>
                    <xdr:colOff>114300</xdr:colOff>
                    <xdr:row>126</xdr:row>
                    <xdr:rowOff>19050</xdr:rowOff>
                  </from>
                  <to>
                    <xdr:col>4</xdr:col>
                    <xdr:colOff>1352550</xdr:colOff>
                    <xdr:row>126</xdr:row>
                    <xdr:rowOff>323850</xdr:rowOff>
                  </to>
                </anchor>
              </controlPr>
            </control>
          </mc:Choice>
        </mc:AlternateContent>
        <mc:AlternateContent xmlns:mc="http://schemas.openxmlformats.org/markup-compatibility/2006">
          <mc:Choice Requires="x14">
            <control shapeId="2548" r:id="rId415" name="Check Box 500">
              <controlPr defaultSize="0" autoFill="0" autoLine="0" autoPict="0">
                <anchor moveWithCells="1">
                  <from>
                    <xdr:col>4</xdr:col>
                    <xdr:colOff>114300</xdr:colOff>
                    <xdr:row>126</xdr:row>
                    <xdr:rowOff>247650</xdr:rowOff>
                  </from>
                  <to>
                    <xdr:col>4</xdr:col>
                    <xdr:colOff>1428750</xdr:colOff>
                    <xdr:row>126</xdr:row>
                    <xdr:rowOff>561975</xdr:rowOff>
                  </to>
                </anchor>
              </controlPr>
            </control>
          </mc:Choice>
        </mc:AlternateContent>
        <mc:AlternateContent xmlns:mc="http://schemas.openxmlformats.org/markup-compatibility/2006">
          <mc:Choice Requires="x14">
            <control shapeId="2549" r:id="rId416" name="Check Box 501">
              <controlPr defaultSize="0" autoFill="0" autoLine="0" autoPict="0">
                <anchor moveWithCells="1">
                  <from>
                    <xdr:col>4</xdr:col>
                    <xdr:colOff>1704975</xdr:colOff>
                    <xdr:row>126</xdr:row>
                    <xdr:rowOff>28575</xdr:rowOff>
                  </from>
                  <to>
                    <xdr:col>4</xdr:col>
                    <xdr:colOff>2571750</xdr:colOff>
                    <xdr:row>126</xdr:row>
                    <xdr:rowOff>323850</xdr:rowOff>
                  </to>
                </anchor>
              </controlPr>
            </control>
          </mc:Choice>
        </mc:AlternateContent>
        <mc:AlternateContent xmlns:mc="http://schemas.openxmlformats.org/markup-compatibility/2006">
          <mc:Choice Requires="x14">
            <control shapeId="2550" r:id="rId417" name="Check Box 502">
              <controlPr defaultSize="0" autoFill="0" autoLine="0" autoPict="0">
                <anchor moveWithCells="1">
                  <from>
                    <xdr:col>4</xdr:col>
                    <xdr:colOff>1695450</xdr:colOff>
                    <xdr:row>126</xdr:row>
                    <xdr:rowOff>247650</xdr:rowOff>
                  </from>
                  <to>
                    <xdr:col>4</xdr:col>
                    <xdr:colOff>2495550</xdr:colOff>
                    <xdr:row>126</xdr:row>
                    <xdr:rowOff>561975</xdr:rowOff>
                  </to>
                </anchor>
              </controlPr>
            </control>
          </mc:Choice>
        </mc:AlternateContent>
        <mc:AlternateContent xmlns:mc="http://schemas.openxmlformats.org/markup-compatibility/2006">
          <mc:Choice Requires="x14">
            <control shapeId="2551" r:id="rId418" name="Check Box 503">
              <controlPr defaultSize="0" autoFill="0" autoLine="0" autoPict="0">
                <anchor moveWithCells="1">
                  <from>
                    <xdr:col>4</xdr:col>
                    <xdr:colOff>114300</xdr:colOff>
                    <xdr:row>127</xdr:row>
                    <xdr:rowOff>19050</xdr:rowOff>
                  </from>
                  <to>
                    <xdr:col>4</xdr:col>
                    <xdr:colOff>1352550</xdr:colOff>
                    <xdr:row>127</xdr:row>
                    <xdr:rowOff>323850</xdr:rowOff>
                  </to>
                </anchor>
              </controlPr>
            </control>
          </mc:Choice>
        </mc:AlternateContent>
        <mc:AlternateContent xmlns:mc="http://schemas.openxmlformats.org/markup-compatibility/2006">
          <mc:Choice Requires="x14">
            <control shapeId="2552" r:id="rId419" name="Check Box 504">
              <controlPr defaultSize="0" autoFill="0" autoLine="0" autoPict="0">
                <anchor moveWithCells="1">
                  <from>
                    <xdr:col>4</xdr:col>
                    <xdr:colOff>114300</xdr:colOff>
                    <xdr:row>127</xdr:row>
                    <xdr:rowOff>247650</xdr:rowOff>
                  </from>
                  <to>
                    <xdr:col>4</xdr:col>
                    <xdr:colOff>1428750</xdr:colOff>
                    <xdr:row>127</xdr:row>
                    <xdr:rowOff>561975</xdr:rowOff>
                  </to>
                </anchor>
              </controlPr>
            </control>
          </mc:Choice>
        </mc:AlternateContent>
        <mc:AlternateContent xmlns:mc="http://schemas.openxmlformats.org/markup-compatibility/2006">
          <mc:Choice Requires="x14">
            <control shapeId="2553" r:id="rId420" name="Check Box 505">
              <controlPr defaultSize="0" autoFill="0" autoLine="0" autoPict="0">
                <anchor moveWithCells="1">
                  <from>
                    <xdr:col>4</xdr:col>
                    <xdr:colOff>1704975</xdr:colOff>
                    <xdr:row>127</xdr:row>
                    <xdr:rowOff>28575</xdr:rowOff>
                  </from>
                  <to>
                    <xdr:col>4</xdr:col>
                    <xdr:colOff>2571750</xdr:colOff>
                    <xdr:row>127</xdr:row>
                    <xdr:rowOff>323850</xdr:rowOff>
                  </to>
                </anchor>
              </controlPr>
            </control>
          </mc:Choice>
        </mc:AlternateContent>
        <mc:AlternateContent xmlns:mc="http://schemas.openxmlformats.org/markup-compatibility/2006">
          <mc:Choice Requires="x14">
            <control shapeId="2554" r:id="rId421" name="Check Box 506">
              <controlPr defaultSize="0" autoFill="0" autoLine="0" autoPict="0">
                <anchor moveWithCells="1">
                  <from>
                    <xdr:col>4</xdr:col>
                    <xdr:colOff>1695450</xdr:colOff>
                    <xdr:row>127</xdr:row>
                    <xdr:rowOff>247650</xdr:rowOff>
                  </from>
                  <to>
                    <xdr:col>4</xdr:col>
                    <xdr:colOff>2495550</xdr:colOff>
                    <xdr:row>127</xdr:row>
                    <xdr:rowOff>561975</xdr:rowOff>
                  </to>
                </anchor>
              </controlPr>
            </control>
          </mc:Choice>
        </mc:AlternateContent>
        <mc:AlternateContent xmlns:mc="http://schemas.openxmlformats.org/markup-compatibility/2006">
          <mc:Choice Requires="x14">
            <control shapeId="2555" r:id="rId422" name="Check Box 507">
              <controlPr defaultSize="0" autoFill="0" autoLine="0" autoPict="0">
                <anchor moveWithCells="1">
                  <from>
                    <xdr:col>4</xdr:col>
                    <xdr:colOff>114300</xdr:colOff>
                    <xdr:row>128</xdr:row>
                    <xdr:rowOff>19050</xdr:rowOff>
                  </from>
                  <to>
                    <xdr:col>4</xdr:col>
                    <xdr:colOff>1352550</xdr:colOff>
                    <xdr:row>128</xdr:row>
                    <xdr:rowOff>323850</xdr:rowOff>
                  </to>
                </anchor>
              </controlPr>
            </control>
          </mc:Choice>
        </mc:AlternateContent>
        <mc:AlternateContent xmlns:mc="http://schemas.openxmlformats.org/markup-compatibility/2006">
          <mc:Choice Requires="x14">
            <control shapeId="2556" r:id="rId423" name="Check Box 508">
              <controlPr defaultSize="0" autoFill="0" autoLine="0" autoPict="0">
                <anchor moveWithCells="1">
                  <from>
                    <xdr:col>4</xdr:col>
                    <xdr:colOff>114300</xdr:colOff>
                    <xdr:row>128</xdr:row>
                    <xdr:rowOff>247650</xdr:rowOff>
                  </from>
                  <to>
                    <xdr:col>4</xdr:col>
                    <xdr:colOff>1428750</xdr:colOff>
                    <xdr:row>128</xdr:row>
                    <xdr:rowOff>561975</xdr:rowOff>
                  </to>
                </anchor>
              </controlPr>
            </control>
          </mc:Choice>
        </mc:AlternateContent>
        <mc:AlternateContent xmlns:mc="http://schemas.openxmlformats.org/markup-compatibility/2006">
          <mc:Choice Requires="x14">
            <control shapeId="2557" r:id="rId424" name="Check Box 509">
              <controlPr defaultSize="0" autoFill="0" autoLine="0" autoPict="0">
                <anchor moveWithCells="1">
                  <from>
                    <xdr:col>4</xdr:col>
                    <xdr:colOff>1704975</xdr:colOff>
                    <xdr:row>128</xdr:row>
                    <xdr:rowOff>28575</xdr:rowOff>
                  </from>
                  <to>
                    <xdr:col>4</xdr:col>
                    <xdr:colOff>2571750</xdr:colOff>
                    <xdr:row>128</xdr:row>
                    <xdr:rowOff>323850</xdr:rowOff>
                  </to>
                </anchor>
              </controlPr>
            </control>
          </mc:Choice>
        </mc:AlternateContent>
        <mc:AlternateContent xmlns:mc="http://schemas.openxmlformats.org/markup-compatibility/2006">
          <mc:Choice Requires="x14">
            <control shapeId="2558" r:id="rId425" name="Check Box 510">
              <controlPr defaultSize="0" autoFill="0" autoLine="0" autoPict="0">
                <anchor moveWithCells="1">
                  <from>
                    <xdr:col>4</xdr:col>
                    <xdr:colOff>1695450</xdr:colOff>
                    <xdr:row>128</xdr:row>
                    <xdr:rowOff>247650</xdr:rowOff>
                  </from>
                  <to>
                    <xdr:col>4</xdr:col>
                    <xdr:colOff>2495550</xdr:colOff>
                    <xdr:row>128</xdr:row>
                    <xdr:rowOff>561975</xdr:rowOff>
                  </to>
                </anchor>
              </controlPr>
            </control>
          </mc:Choice>
        </mc:AlternateContent>
        <mc:AlternateContent xmlns:mc="http://schemas.openxmlformats.org/markup-compatibility/2006">
          <mc:Choice Requires="x14">
            <control shapeId="2559" r:id="rId426" name="Check Box 511">
              <controlPr defaultSize="0" autoFill="0" autoLine="0" autoPict="0">
                <anchor moveWithCells="1">
                  <from>
                    <xdr:col>4</xdr:col>
                    <xdr:colOff>114300</xdr:colOff>
                    <xdr:row>129</xdr:row>
                    <xdr:rowOff>19050</xdr:rowOff>
                  </from>
                  <to>
                    <xdr:col>4</xdr:col>
                    <xdr:colOff>1352550</xdr:colOff>
                    <xdr:row>129</xdr:row>
                    <xdr:rowOff>323850</xdr:rowOff>
                  </to>
                </anchor>
              </controlPr>
            </control>
          </mc:Choice>
        </mc:AlternateContent>
        <mc:AlternateContent xmlns:mc="http://schemas.openxmlformats.org/markup-compatibility/2006">
          <mc:Choice Requires="x14">
            <control shapeId="2560" r:id="rId427" name="Check Box 512">
              <controlPr defaultSize="0" autoFill="0" autoLine="0" autoPict="0">
                <anchor moveWithCells="1">
                  <from>
                    <xdr:col>4</xdr:col>
                    <xdr:colOff>114300</xdr:colOff>
                    <xdr:row>129</xdr:row>
                    <xdr:rowOff>247650</xdr:rowOff>
                  </from>
                  <to>
                    <xdr:col>4</xdr:col>
                    <xdr:colOff>1428750</xdr:colOff>
                    <xdr:row>129</xdr:row>
                    <xdr:rowOff>561975</xdr:rowOff>
                  </to>
                </anchor>
              </controlPr>
            </control>
          </mc:Choice>
        </mc:AlternateContent>
        <mc:AlternateContent xmlns:mc="http://schemas.openxmlformats.org/markup-compatibility/2006">
          <mc:Choice Requires="x14">
            <control shapeId="2561" r:id="rId428" name="Check Box 513">
              <controlPr defaultSize="0" autoFill="0" autoLine="0" autoPict="0">
                <anchor moveWithCells="1">
                  <from>
                    <xdr:col>4</xdr:col>
                    <xdr:colOff>1704975</xdr:colOff>
                    <xdr:row>129</xdr:row>
                    <xdr:rowOff>28575</xdr:rowOff>
                  </from>
                  <to>
                    <xdr:col>4</xdr:col>
                    <xdr:colOff>2571750</xdr:colOff>
                    <xdr:row>129</xdr:row>
                    <xdr:rowOff>323850</xdr:rowOff>
                  </to>
                </anchor>
              </controlPr>
            </control>
          </mc:Choice>
        </mc:AlternateContent>
        <mc:AlternateContent xmlns:mc="http://schemas.openxmlformats.org/markup-compatibility/2006">
          <mc:Choice Requires="x14">
            <control shapeId="2562" r:id="rId429" name="Check Box 514">
              <controlPr defaultSize="0" autoFill="0" autoLine="0" autoPict="0">
                <anchor moveWithCells="1">
                  <from>
                    <xdr:col>4</xdr:col>
                    <xdr:colOff>1695450</xdr:colOff>
                    <xdr:row>129</xdr:row>
                    <xdr:rowOff>247650</xdr:rowOff>
                  </from>
                  <to>
                    <xdr:col>4</xdr:col>
                    <xdr:colOff>2495550</xdr:colOff>
                    <xdr:row>129</xdr:row>
                    <xdr:rowOff>561975</xdr:rowOff>
                  </to>
                </anchor>
              </controlPr>
            </control>
          </mc:Choice>
        </mc:AlternateContent>
        <mc:AlternateContent xmlns:mc="http://schemas.openxmlformats.org/markup-compatibility/2006">
          <mc:Choice Requires="x14">
            <control shapeId="2563" r:id="rId430" name="Check Box 515">
              <controlPr defaultSize="0" autoFill="0" autoLine="0" autoPict="0">
                <anchor moveWithCells="1">
                  <from>
                    <xdr:col>4</xdr:col>
                    <xdr:colOff>114300</xdr:colOff>
                    <xdr:row>130</xdr:row>
                    <xdr:rowOff>19050</xdr:rowOff>
                  </from>
                  <to>
                    <xdr:col>4</xdr:col>
                    <xdr:colOff>1352550</xdr:colOff>
                    <xdr:row>130</xdr:row>
                    <xdr:rowOff>323850</xdr:rowOff>
                  </to>
                </anchor>
              </controlPr>
            </control>
          </mc:Choice>
        </mc:AlternateContent>
        <mc:AlternateContent xmlns:mc="http://schemas.openxmlformats.org/markup-compatibility/2006">
          <mc:Choice Requires="x14">
            <control shapeId="2564" r:id="rId431" name="Check Box 516">
              <controlPr defaultSize="0" autoFill="0" autoLine="0" autoPict="0">
                <anchor moveWithCells="1">
                  <from>
                    <xdr:col>4</xdr:col>
                    <xdr:colOff>114300</xdr:colOff>
                    <xdr:row>130</xdr:row>
                    <xdr:rowOff>247650</xdr:rowOff>
                  </from>
                  <to>
                    <xdr:col>4</xdr:col>
                    <xdr:colOff>1428750</xdr:colOff>
                    <xdr:row>130</xdr:row>
                    <xdr:rowOff>561975</xdr:rowOff>
                  </to>
                </anchor>
              </controlPr>
            </control>
          </mc:Choice>
        </mc:AlternateContent>
        <mc:AlternateContent xmlns:mc="http://schemas.openxmlformats.org/markup-compatibility/2006">
          <mc:Choice Requires="x14">
            <control shapeId="2565" r:id="rId432" name="Check Box 517">
              <controlPr defaultSize="0" autoFill="0" autoLine="0" autoPict="0">
                <anchor moveWithCells="1">
                  <from>
                    <xdr:col>4</xdr:col>
                    <xdr:colOff>1704975</xdr:colOff>
                    <xdr:row>130</xdr:row>
                    <xdr:rowOff>28575</xdr:rowOff>
                  </from>
                  <to>
                    <xdr:col>4</xdr:col>
                    <xdr:colOff>2571750</xdr:colOff>
                    <xdr:row>130</xdr:row>
                    <xdr:rowOff>323850</xdr:rowOff>
                  </to>
                </anchor>
              </controlPr>
            </control>
          </mc:Choice>
        </mc:AlternateContent>
        <mc:AlternateContent xmlns:mc="http://schemas.openxmlformats.org/markup-compatibility/2006">
          <mc:Choice Requires="x14">
            <control shapeId="2566" r:id="rId433" name="Check Box 518">
              <controlPr defaultSize="0" autoFill="0" autoLine="0" autoPict="0">
                <anchor moveWithCells="1">
                  <from>
                    <xdr:col>4</xdr:col>
                    <xdr:colOff>1695450</xdr:colOff>
                    <xdr:row>130</xdr:row>
                    <xdr:rowOff>247650</xdr:rowOff>
                  </from>
                  <to>
                    <xdr:col>4</xdr:col>
                    <xdr:colOff>2495550</xdr:colOff>
                    <xdr:row>130</xdr:row>
                    <xdr:rowOff>561975</xdr:rowOff>
                  </to>
                </anchor>
              </controlPr>
            </control>
          </mc:Choice>
        </mc:AlternateContent>
        <mc:AlternateContent xmlns:mc="http://schemas.openxmlformats.org/markup-compatibility/2006">
          <mc:Choice Requires="x14">
            <control shapeId="2567" r:id="rId434" name="Check Box 519">
              <controlPr defaultSize="0" autoFill="0" autoLine="0" autoPict="0">
                <anchor moveWithCells="1">
                  <from>
                    <xdr:col>4</xdr:col>
                    <xdr:colOff>114300</xdr:colOff>
                    <xdr:row>131</xdr:row>
                    <xdr:rowOff>19050</xdr:rowOff>
                  </from>
                  <to>
                    <xdr:col>4</xdr:col>
                    <xdr:colOff>1352550</xdr:colOff>
                    <xdr:row>131</xdr:row>
                    <xdr:rowOff>323850</xdr:rowOff>
                  </to>
                </anchor>
              </controlPr>
            </control>
          </mc:Choice>
        </mc:AlternateContent>
        <mc:AlternateContent xmlns:mc="http://schemas.openxmlformats.org/markup-compatibility/2006">
          <mc:Choice Requires="x14">
            <control shapeId="2568" r:id="rId435" name="Check Box 520">
              <controlPr defaultSize="0" autoFill="0" autoLine="0" autoPict="0">
                <anchor moveWithCells="1">
                  <from>
                    <xdr:col>4</xdr:col>
                    <xdr:colOff>114300</xdr:colOff>
                    <xdr:row>131</xdr:row>
                    <xdr:rowOff>247650</xdr:rowOff>
                  </from>
                  <to>
                    <xdr:col>4</xdr:col>
                    <xdr:colOff>1428750</xdr:colOff>
                    <xdr:row>131</xdr:row>
                    <xdr:rowOff>561975</xdr:rowOff>
                  </to>
                </anchor>
              </controlPr>
            </control>
          </mc:Choice>
        </mc:AlternateContent>
        <mc:AlternateContent xmlns:mc="http://schemas.openxmlformats.org/markup-compatibility/2006">
          <mc:Choice Requires="x14">
            <control shapeId="2569" r:id="rId436" name="Check Box 521">
              <controlPr defaultSize="0" autoFill="0" autoLine="0" autoPict="0">
                <anchor moveWithCells="1">
                  <from>
                    <xdr:col>4</xdr:col>
                    <xdr:colOff>1704975</xdr:colOff>
                    <xdr:row>131</xdr:row>
                    <xdr:rowOff>28575</xdr:rowOff>
                  </from>
                  <to>
                    <xdr:col>4</xdr:col>
                    <xdr:colOff>2571750</xdr:colOff>
                    <xdr:row>131</xdr:row>
                    <xdr:rowOff>323850</xdr:rowOff>
                  </to>
                </anchor>
              </controlPr>
            </control>
          </mc:Choice>
        </mc:AlternateContent>
        <mc:AlternateContent xmlns:mc="http://schemas.openxmlformats.org/markup-compatibility/2006">
          <mc:Choice Requires="x14">
            <control shapeId="2570" r:id="rId437" name="Check Box 522">
              <controlPr defaultSize="0" autoFill="0" autoLine="0" autoPict="0">
                <anchor moveWithCells="1">
                  <from>
                    <xdr:col>4</xdr:col>
                    <xdr:colOff>1695450</xdr:colOff>
                    <xdr:row>131</xdr:row>
                    <xdr:rowOff>247650</xdr:rowOff>
                  </from>
                  <to>
                    <xdr:col>4</xdr:col>
                    <xdr:colOff>2495550</xdr:colOff>
                    <xdr:row>131</xdr:row>
                    <xdr:rowOff>561975</xdr:rowOff>
                  </to>
                </anchor>
              </controlPr>
            </control>
          </mc:Choice>
        </mc:AlternateContent>
        <mc:AlternateContent xmlns:mc="http://schemas.openxmlformats.org/markup-compatibility/2006">
          <mc:Choice Requires="x14">
            <control shapeId="2571" r:id="rId438" name="Check Box 523">
              <controlPr defaultSize="0" autoFill="0" autoLine="0" autoPict="0">
                <anchor moveWithCells="1">
                  <from>
                    <xdr:col>4</xdr:col>
                    <xdr:colOff>114300</xdr:colOff>
                    <xdr:row>132</xdr:row>
                    <xdr:rowOff>19050</xdr:rowOff>
                  </from>
                  <to>
                    <xdr:col>4</xdr:col>
                    <xdr:colOff>1352550</xdr:colOff>
                    <xdr:row>132</xdr:row>
                    <xdr:rowOff>323850</xdr:rowOff>
                  </to>
                </anchor>
              </controlPr>
            </control>
          </mc:Choice>
        </mc:AlternateContent>
        <mc:AlternateContent xmlns:mc="http://schemas.openxmlformats.org/markup-compatibility/2006">
          <mc:Choice Requires="x14">
            <control shapeId="2572" r:id="rId439" name="Check Box 524">
              <controlPr defaultSize="0" autoFill="0" autoLine="0" autoPict="0">
                <anchor moveWithCells="1">
                  <from>
                    <xdr:col>4</xdr:col>
                    <xdr:colOff>114300</xdr:colOff>
                    <xdr:row>132</xdr:row>
                    <xdr:rowOff>247650</xdr:rowOff>
                  </from>
                  <to>
                    <xdr:col>4</xdr:col>
                    <xdr:colOff>1428750</xdr:colOff>
                    <xdr:row>132</xdr:row>
                    <xdr:rowOff>561975</xdr:rowOff>
                  </to>
                </anchor>
              </controlPr>
            </control>
          </mc:Choice>
        </mc:AlternateContent>
        <mc:AlternateContent xmlns:mc="http://schemas.openxmlformats.org/markup-compatibility/2006">
          <mc:Choice Requires="x14">
            <control shapeId="2573" r:id="rId440" name="Check Box 525">
              <controlPr defaultSize="0" autoFill="0" autoLine="0" autoPict="0">
                <anchor moveWithCells="1">
                  <from>
                    <xdr:col>4</xdr:col>
                    <xdr:colOff>1704975</xdr:colOff>
                    <xdr:row>132</xdr:row>
                    <xdr:rowOff>28575</xdr:rowOff>
                  </from>
                  <to>
                    <xdr:col>4</xdr:col>
                    <xdr:colOff>2571750</xdr:colOff>
                    <xdr:row>132</xdr:row>
                    <xdr:rowOff>323850</xdr:rowOff>
                  </to>
                </anchor>
              </controlPr>
            </control>
          </mc:Choice>
        </mc:AlternateContent>
        <mc:AlternateContent xmlns:mc="http://schemas.openxmlformats.org/markup-compatibility/2006">
          <mc:Choice Requires="x14">
            <control shapeId="2574" r:id="rId441" name="Check Box 526">
              <controlPr defaultSize="0" autoFill="0" autoLine="0" autoPict="0">
                <anchor moveWithCells="1">
                  <from>
                    <xdr:col>4</xdr:col>
                    <xdr:colOff>1695450</xdr:colOff>
                    <xdr:row>132</xdr:row>
                    <xdr:rowOff>247650</xdr:rowOff>
                  </from>
                  <to>
                    <xdr:col>4</xdr:col>
                    <xdr:colOff>2495550</xdr:colOff>
                    <xdr:row>132</xdr:row>
                    <xdr:rowOff>561975</xdr:rowOff>
                  </to>
                </anchor>
              </controlPr>
            </control>
          </mc:Choice>
        </mc:AlternateContent>
        <mc:AlternateContent xmlns:mc="http://schemas.openxmlformats.org/markup-compatibility/2006">
          <mc:Choice Requires="x14">
            <control shapeId="2575" r:id="rId442" name="Check Box 527">
              <controlPr defaultSize="0" autoFill="0" autoLine="0" autoPict="0">
                <anchor moveWithCells="1">
                  <from>
                    <xdr:col>4</xdr:col>
                    <xdr:colOff>114300</xdr:colOff>
                    <xdr:row>133</xdr:row>
                    <xdr:rowOff>19050</xdr:rowOff>
                  </from>
                  <to>
                    <xdr:col>4</xdr:col>
                    <xdr:colOff>1352550</xdr:colOff>
                    <xdr:row>133</xdr:row>
                    <xdr:rowOff>323850</xdr:rowOff>
                  </to>
                </anchor>
              </controlPr>
            </control>
          </mc:Choice>
        </mc:AlternateContent>
        <mc:AlternateContent xmlns:mc="http://schemas.openxmlformats.org/markup-compatibility/2006">
          <mc:Choice Requires="x14">
            <control shapeId="2576" r:id="rId443" name="Check Box 528">
              <controlPr defaultSize="0" autoFill="0" autoLine="0" autoPict="0">
                <anchor moveWithCells="1">
                  <from>
                    <xdr:col>4</xdr:col>
                    <xdr:colOff>114300</xdr:colOff>
                    <xdr:row>133</xdr:row>
                    <xdr:rowOff>247650</xdr:rowOff>
                  </from>
                  <to>
                    <xdr:col>4</xdr:col>
                    <xdr:colOff>1428750</xdr:colOff>
                    <xdr:row>133</xdr:row>
                    <xdr:rowOff>561975</xdr:rowOff>
                  </to>
                </anchor>
              </controlPr>
            </control>
          </mc:Choice>
        </mc:AlternateContent>
        <mc:AlternateContent xmlns:mc="http://schemas.openxmlformats.org/markup-compatibility/2006">
          <mc:Choice Requires="x14">
            <control shapeId="2577" r:id="rId444" name="Check Box 529">
              <controlPr defaultSize="0" autoFill="0" autoLine="0" autoPict="0">
                <anchor moveWithCells="1">
                  <from>
                    <xdr:col>4</xdr:col>
                    <xdr:colOff>1704975</xdr:colOff>
                    <xdr:row>133</xdr:row>
                    <xdr:rowOff>28575</xdr:rowOff>
                  </from>
                  <to>
                    <xdr:col>4</xdr:col>
                    <xdr:colOff>2571750</xdr:colOff>
                    <xdr:row>133</xdr:row>
                    <xdr:rowOff>323850</xdr:rowOff>
                  </to>
                </anchor>
              </controlPr>
            </control>
          </mc:Choice>
        </mc:AlternateContent>
        <mc:AlternateContent xmlns:mc="http://schemas.openxmlformats.org/markup-compatibility/2006">
          <mc:Choice Requires="x14">
            <control shapeId="2578" r:id="rId445" name="Check Box 530">
              <controlPr defaultSize="0" autoFill="0" autoLine="0" autoPict="0">
                <anchor moveWithCells="1">
                  <from>
                    <xdr:col>4</xdr:col>
                    <xdr:colOff>1695450</xdr:colOff>
                    <xdr:row>133</xdr:row>
                    <xdr:rowOff>247650</xdr:rowOff>
                  </from>
                  <to>
                    <xdr:col>4</xdr:col>
                    <xdr:colOff>2495550</xdr:colOff>
                    <xdr:row>133</xdr:row>
                    <xdr:rowOff>561975</xdr:rowOff>
                  </to>
                </anchor>
              </controlPr>
            </control>
          </mc:Choice>
        </mc:AlternateContent>
        <mc:AlternateContent xmlns:mc="http://schemas.openxmlformats.org/markup-compatibility/2006">
          <mc:Choice Requires="x14">
            <control shapeId="2579" r:id="rId446" name="Check Box 531">
              <controlPr defaultSize="0" autoFill="0" autoLine="0" autoPict="0">
                <anchor moveWithCells="1">
                  <from>
                    <xdr:col>4</xdr:col>
                    <xdr:colOff>114300</xdr:colOff>
                    <xdr:row>134</xdr:row>
                    <xdr:rowOff>19050</xdr:rowOff>
                  </from>
                  <to>
                    <xdr:col>4</xdr:col>
                    <xdr:colOff>1352550</xdr:colOff>
                    <xdr:row>134</xdr:row>
                    <xdr:rowOff>323850</xdr:rowOff>
                  </to>
                </anchor>
              </controlPr>
            </control>
          </mc:Choice>
        </mc:AlternateContent>
        <mc:AlternateContent xmlns:mc="http://schemas.openxmlformats.org/markup-compatibility/2006">
          <mc:Choice Requires="x14">
            <control shapeId="2580" r:id="rId447" name="Check Box 532">
              <controlPr defaultSize="0" autoFill="0" autoLine="0" autoPict="0">
                <anchor moveWithCells="1">
                  <from>
                    <xdr:col>4</xdr:col>
                    <xdr:colOff>114300</xdr:colOff>
                    <xdr:row>134</xdr:row>
                    <xdr:rowOff>247650</xdr:rowOff>
                  </from>
                  <to>
                    <xdr:col>4</xdr:col>
                    <xdr:colOff>1428750</xdr:colOff>
                    <xdr:row>134</xdr:row>
                    <xdr:rowOff>561975</xdr:rowOff>
                  </to>
                </anchor>
              </controlPr>
            </control>
          </mc:Choice>
        </mc:AlternateContent>
        <mc:AlternateContent xmlns:mc="http://schemas.openxmlformats.org/markup-compatibility/2006">
          <mc:Choice Requires="x14">
            <control shapeId="2581" r:id="rId448" name="Check Box 533">
              <controlPr defaultSize="0" autoFill="0" autoLine="0" autoPict="0">
                <anchor moveWithCells="1">
                  <from>
                    <xdr:col>4</xdr:col>
                    <xdr:colOff>1704975</xdr:colOff>
                    <xdr:row>134</xdr:row>
                    <xdr:rowOff>28575</xdr:rowOff>
                  </from>
                  <to>
                    <xdr:col>4</xdr:col>
                    <xdr:colOff>2571750</xdr:colOff>
                    <xdr:row>134</xdr:row>
                    <xdr:rowOff>323850</xdr:rowOff>
                  </to>
                </anchor>
              </controlPr>
            </control>
          </mc:Choice>
        </mc:AlternateContent>
        <mc:AlternateContent xmlns:mc="http://schemas.openxmlformats.org/markup-compatibility/2006">
          <mc:Choice Requires="x14">
            <control shapeId="2582" r:id="rId449" name="Check Box 534">
              <controlPr defaultSize="0" autoFill="0" autoLine="0" autoPict="0">
                <anchor moveWithCells="1">
                  <from>
                    <xdr:col>4</xdr:col>
                    <xdr:colOff>1695450</xdr:colOff>
                    <xdr:row>134</xdr:row>
                    <xdr:rowOff>247650</xdr:rowOff>
                  </from>
                  <to>
                    <xdr:col>4</xdr:col>
                    <xdr:colOff>2495550</xdr:colOff>
                    <xdr:row>134</xdr:row>
                    <xdr:rowOff>561975</xdr:rowOff>
                  </to>
                </anchor>
              </controlPr>
            </control>
          </mc:Choice>
        </mc:AlternateContent>
        <mc:AlternateContent xmlns:mc="http://schemas.openxmlformats.org/markup-compatibility/2006">
          <mc:Choice Requires="x14">
            <control shapeId="2583" r:id="rId450" name="Check Box 535">
              <controlPr defaultSize="0" autoFill="0" autoLine="0" autoPict="0">
                <anchor moveWithCells="1">
                  <from>
                    <xdr:col>4</xdr:col>
                    <xdr:colOff>114300</xdr:colOff>
                    <xdr:row>135</xdr:row>
                    <xdr:rowOff>19050</xdr:rowOff>
                  </from>
                  <to>
                    <xdr:col>4</xdr:col>
                    <xdr:colOff>1352550</xdr:colOff>
                    <xdr:row>135</xdr:row>
                    <xdr:rowOff>323850</xdr:rowOff>
                  </to>
                </anchor>
              </controlPr>
            </control>
          </mc:Choice>
        </mc:AlternateContent>
        <mc:AlternateContent xmlns:mc="http://schemas.openxmlformats.org/markup-compatibility/2006">
          <mc:Choice Requires="x14">
            <control shapeId="2584" r:id="rId451" name="Check Box 536">
              <controlPr defaultSize="0" autoFill="0" autoLine="0" autoPict="0">
                <anchor moveWithCells="1">
                  <from>
                    <xdr:col>4</xdr:col>
                    <xdr:colOff>114300</xdr:colOff>
                    <xdr:row>135</xdr:row>
                    <xdr:rowOff>247650</xdr:rowOff>
                  </from>
                  <to>
                    <xdr:col>4</xdr:col>
                    <xdr:colOff>1428750</xdr:colOff>
                    <xdr:row>135</xdr:row>
                    <xdr:rowOff>561975</xdr:rowOff>
                  </to>
                </anchor>
              </controlPr>
            </control>
          </mc:Choice>
        </mc:AlternateContent>
        <mc:AlternateContent xmlns:mc="http://schemas.openxmlformats.org/markup-compatibility/2006">
          <mc:Choice Requires="x14">
            <control shapeId="2585" r:id="rId452" name="Check Box 537">
              <controlPr defaultSize="0" autoFill="0" autoLine="0" autoPict="0">
                <anchor moveWithCells="1">
                  <from>
                    <xdr:col>4</xdr:col>
                    <xdr:colOff>1704975</xdr:colOff>
                    <xdr:row>135</xdr:row>
                    <xdr:rowOff>28575</xdr:rowOff>
                  </from>
                  <to>
                    <xdr:col>4</xdr:col>
                    <xdr:colOff>2571750</xdr:colOff>
                    <xdr:row>135</xdr:row>
                    <xdr:rowOff>323850</xdr:rowOff>
                  </to>
                </anchor>
              </controlPr>
            </control>
          </mc:Choice>
        </mc:AlternateContent>
        <mc:AlternateContent xmlns:mc="http://schemas.openxmlformats.org/markup-compatibility/2006">
          <mc:Choice Requires="x14">
            <control shapeId="2586" r:id="rId453" name="Check Box 538">
              <controlPr defaultSize="0" autoFill="0" autoLine="0" autoPict="0">
                <anchor moveWithCells="1">
                  <from>
                    <xdr:col>4</xdr:col>
                    <xdr:colOff>1695450</xdr:colOff>
                    <xdr:row>135</xdr:row>
                    <xdr:rowOff>247650</xdr:rowOff>
                  </from>
                  <to>
                    <xdr:col>4</xdr:col>
                    <xdr:colOff>2495550</xdr:colOff>
                    <xdr:row>135</xdr:row>
                    <xdr:rowOff>561975</xdr:rowOff>
                  </to>
                </anchor>
              </controlPr>
            </control>
          </mc:Choice>
        </mc:AlternateContent>
        <mc:AlternateContent xmlns:mc="http://schemas.openxmlformats.org/markup-compatibility/2006">
          <mc:Choice Requires="x14">
            <control shapeId="2587" r:id="rId454" name="Check Box 539">
              <controlPr defaultSize="0" autoFill="0" autoLine="0" autoPict="0">
                <anchor moveWithCells="1">
                  <from>
                    <xdr:col>4</xdr:col>
                    <xdr:colOff>114300</xdr:colOff>
                    <xdr:row>136</xdr:row>
                    <xdr:rowOff>19050</xdr:rowOff>
                  </from>
                  <to>
                    <xdr:col>4</xdr:col>
                    <xdr:colOff>1352550</xdr:colOff>
                    <xdr:row>136</xdr:row>
                    <xdr:rowOff>323850</xdr:rowOff>
                  </to>
                </anchor>
              </controlPr>
            </control>
          </mc:Choice>
        </mc:AlternateContent>
        <mc:AlternateContent xmlns:mc="http://schemas.openxmlformats.org/markup-compatibility/2006">
          <mc:Choice Requires="x14">
            <control shapeId="2588" r:id="rId455" name="Check Box 540">
              <controlPr defaultSize="0" autoFill="0" autoLine="0" autoPict="0">
                <anchor moveWithCells="1">
                  <from>
                    <xdr:col>4</xdr:col>
                    <xdr:colOff>114300</xdr:colOff>
                    <xdr:row>136</xdr:row>
                    <xdr:rowOff>247650</xdr:rowOff>
                  </from>
                  <to>
                    <xdr:col>4</xdr:col>
                    <xdr:colOff>1428750</xdr:colOff>
                    <xdr:row>136</xdr:row>
                    <xdr:rowOff>561975</xdr:rowOff>
                  </to>
                </anchor>
              </controlPr>
            </control>
          </mc:Choice>
        </mc:AlternateContent>
        <mc:AlternateContent xmlns:mc="http://schemas.openxmlformats.org/markup-compatibility/2006">
          <mc:Choice Requires="x14">
            <control shapeId="2589" r:id="rId456" name="Check Box 541">
              <controlPr defaultSize="0" autoFill="0" autoLine="0" autoPict="0">
                <anchor moveWithCells="1">
                  <from>
                    <xdr:col>4</xdr:col>
                    <xdr:colOff>1704975</xdr:colOff>
                    <xdr:row>136</xdr:row>
                    <xdr:rowOff>28575</xdr:rowOff>
                  </from>
                  <to>
                    <xdr:col>4</xdr:col>
                    <xdr:colOff>2571750</xdr:colOff>
                    <xdr:row>136</xdr:row>
                    <xdr:rowOff>323850</xdr:rowOff>
                  </to>
                </anchor>
              </controlPr>
            </control>
          </mc:Choice>
        </mc:AlternateContent>
        <mc:AlternateContent xmlns:mc="http://schemas.openxmlformats.org/markup-compatibility/2006">
          <mc:Choice Requires="x14">
            <control shapeId="2590" r:id="rId457" name="Check Box 542">
              <controlPr defaultSize="0" autoFill="0" autoLine="0" autoPict="0">
                <anchor moveWithCells="1">
                  <from>
                    <xdr:col>4</xdr:col>
                    <xdr:colOff>1695450</xdr:colOff>
                    <xdr:row>136</xdr:row>
                    <xdr:rowOff>247650</xdr:rowOff>
                  </from>
                  <to>
                    <xdr:col>4</xdr:col>
                    <xdr:colOff>2495550</xdr:colOff>
                    <xdr:row>136</xdr:row>
                    <xdr:rowOff>561975</xdr:rowOff>
                  </to>
                </anchor>
              </controlPr>
            </control>
          </mc:Choice>
        </mc:AlternateContent>
        <mc:AlternateContent xmlns:mc="http://schemas.openxmlformats.org/markup-compatibility/2006">
          <mc:Choice Requires="x14">
            <control shapeId="2591" r:id="rId458" name="Check Box 543">
              <controlPr defaultSize="0" autoFill="0" autoLine="0" autoPict="0">
                <anchor moveWithCells="1">
                  <from>
                    <xdr:col>4</xdr:col>
                    <xdr:colOff>114300</xdr:colOff>
                    <xdr:row>137</xdr:row>
                    <xdr:rowOff>19050</xdr:rowOff>
                  </from>
                  <to>
                    <xdr:col>4</xdr:col>
                    <xdr:colOff>1352550</xdr:colOff>
                    <xdr:row>137</xdr:row>
                    <xdr:rowOff>323850</xdr:rowOff>
                  </to>
                </anchor>
              </controlPr>
            </control>
          </mc:Choice>
        </mc:AlternateContent>
        <mc:AlternateContent xmlns:mc="http://schemas.openxmlformats.org/markup-compatibility/2006">
          <mc:Choice Requires="x14">
            <control shapeId="2592" r:id="rId459" name="Check Box 544">
              <controlPr defaultSize="0" autoFill="0" autoLine="0" autoPict="0">
                <anchor moveWithCells="1">
                  <from>
                    <xdr:col>4</xdr:col>
                    <xdr:colOff>114300</xdr:colOff>
                    <xdr:row>137</xdr:row>
                    <xdr:rowOff>247650</xdr:rowOff>
                  </from>
                  <to>
                    <xdr:col>4</xdr:col>
                    <xdr:colOff>1428750</xdr:colOff>
                    <xdr:row>137</xdr:row>
                    <xdr:rowOff>561975</xdr:rowOff>
                  </to>
                </anchor>
              </controlPr>
            </control>
          </mc:Choice>
        </mc:AlternateContent>
        <mc:AlternateContent xmlns:mc="http://schemas.openxmlformats.org/markup-compatibility/2006">
          <mc:Choice Requires="x14">
            <control shapeId="2593" r:id="rId460" name="Check Box 545">
              <controlPr defaultSize="0" autoFill="0" autoLine="0" autoPict="0">
                <anchor moveWithCells="1">
                  <from>
                    <xdr:col>4</xdr:col>
                    <xdr:colOff>1704975</xdr:colOff>
                    <xdr:row>137</xdr:row>
                    <xdr:rowOff>28575</xdr:rowOff>
                  </from>
                  <to>
                    <xdr:col>4</xdr:col>
                    <xdr:colOff>2571750</xdr:colOff>
                    <xdr:row>137</xdr:row>
                    <xdr:rowOff>323850</xdr:rowOff>
                  </to>
                </anchor>
              </controlPr>
            </control>
          </mc:Choice>
        </mc:AlternateContent>
        <mc:AlternateContent xmlns:mc="http://schemas.openxmlformats.org/markup-compatibility/2006">
          <mc:Choice Requires="x14">
            <control shapeId="2594" r:id="rId461" name="Check Box 546">
              <controlPr defaultSize="0" autoFill="0" autoLine="0" autoPict="0">
                <anchor moveWithCells="1">
                  <from>
                    <xdr:col>4</xdr:col>
                    <xdr:colOff>1695450</xdr:colOff>
                    <xdr:row>137</xdr:row>
                    <xdr:rowOff>247650</xdr:rowOff>
                  </from>
                  <to>
                    <xdr:col>4</xdr:col>
                    <xdr:colOff>2495550</xdr:colOff>
                    <xdr:row>137</xdr:row>
                    <xdr:rowOff>561975</xdr:rowOff>
                  </to>
                </anchor>
              </controlPr>
            </control>
          </mc:Choice>
        </mc:AlternateContent>
        <mc:AlternateContent xmlns:mc="http://schemas.openxmlformats.org/markup-compatibility/2006">
          <mc:Choice Requires="x14">
            <control shapeId="2595" r:id="rId462" name="Check Box 547">
              <controlPr defaultSize="0" autoFill="0" autoLine="0" autoPict="0">
                <anchor moveWithCells="1">
                  <from>
                    <xdr:col>4</xdr:col>
                    <xdr:colOff>114300</xdr:colOff>
                    <xdr:row>138</xdr:row>
                    <xdr:rowOff>19050</xdr:rowOff>
                  </from>
                  <to>
                    <xdr:col>4</xdr:col>
                    <xdr:colOff>1352550</xdr:colOff>
                    <xdr:row>138</xdr:row>
                    <xdr:rowOff>323850</xdr:rowOff>
                  </to>
                </anchor>
              </controlPr>
            </control>
          </mc:Choice>
        </mc:AlternateContent>
        <mc:AlternateContent xmlns:mc="http://schemas.openxmlformats.org/markup-compatibility/2006">
          <mc:Choice Requires="x14">
            <control shapeId="2596" r:id="rId463" name="Check Box 548">
              <controlPr defaultSize="0" autoFill="0" autoLine="0" autoPict="0">
                <anchor moveWithCells="1">
                  <from>
                    <xdr:col>4</xdr:col>
                    <xdr:colOff>114300</xdr:colOff>
                    <xdr:row>138</xdr:row>
                    <xdr:rowOff>247650</xdr:rowOff>
                  </from>
                  <to>
                    <xdr:col>4</xdr:col>
                    <xdr:colOff>1428750</xdr:colOff>
                    <xdr:row>138</xdr:row>
                    <xdr:rowOff>561975</xdr:rowOff>
                  </to>
                </anchor>
              </controlPr>
            </control>
          </mc:Choice>
        </mc:AlternateContent>
        <mc:AlternateContent xmlns:mc="http://schemas.openxmlformats.org/markup-compatibility/2006">
          <mc:Choice Requires="x14">
            <control shapeId="2597" r:id="rId464" name="Check Box 549">
              <controlPr defaultSize="0" autoFill="0" autoLine="0" autoPict="0">
                <anchor moveWithCells="1">
                  <from>
                    <xdr:col>4</xdr:col>
                    <xdr:colOff>1704975</xdr:colOff>
                    <xdr:row>138</xdr:row>
                    <xdr:rowOff>28575</xdr:rowOff>
                  </from>
                  <to>
                    <xdr:col>4</xdr:col>
                    <xdr:colOff>2571750</xdr:colOff>
                    <xdr:row>138</xdr:row>
                    <xdr:rowOff>323850</xdr:rowOff>
                  </to>
                </anchor>
              </controlPr>
            </control>
          </mc:Choice>
        </mc:AlternateContent>
        <mc:AlternateContent xmlns:mc="http://schemas.openxmlformats.org/markup-compatibility/2006">
          <mc:Choice Requires="x14">
            <control shapeId="2598" r:id="rId465" name="Check Box 550">
              <controlPr defaultSize="0" autoFill="0" autoLine="0" autoPict="0">
                <anchor moveWithCells="1">
                  <from>
                    <xdr:col>4</xdr:col>
                    <xdr:colOff>1695450</xdr:colOff>
                    <xdr:row>138</xdr:row>
                    <xdr:rowOff>247650</xdr:rowOff>
                  </from>
                  <to>
                    <xdr:col>4</xdr:col>
                    <xdr:colOff>2495550</xdr:colOff>
                    <xdr:row>138</xdr:row>
                    <xdr:rowOff>561975</xdr:rowOff>
                  </to>
                </anchor>
              </controlPr>
            </control>
          </mc:Choice>
        </mc:AlternateContent>
        <mc:AlternateContent xmlns:mc="http://schemas.openxmlformats.org/markup-compatibility/2006">
          <mc:Choice Requires="x14">
            <control shapeId="2599" r:id="rId466" name="Check Box 551">
              <controlPr defaultSize="0" autoFill="0" autoLine="0" autoPict="0">
                <anchor moveWithCells="1">
                  <from>
                    <xdr:col>4</xdr:col>
                    <xdr:colOff>114300</xdr:colOff>
                    <xdr:row>139</xdr:row>
                    <xdr:rowOff>19050</xdr:rowOff>
                  </from>
                  <to>
                    <xdr:col>4</xdr:col>
                    <xdr:colOff>1352550</xdr:colOff>
                    <xdr:row>139</xdr:row>
                    <xdr:rowOff>323850</xdr:rowOff>
                  </to>
                </anchor>
              </controlPr>
            </control>
          </mc:Choice>
        </mc:AlternateContent>
        <mc:AlternateContent xmlns:mc="http://schemas.openxmlformats.org/markup-compatibility/2006">
          <mc:Choice Requires="x14">
            <control shapeId="2600" r:id="rId467" name="Check Box 552">
              <controlPr defaultSize="0" autoFill="0" autoLine="0" autoPict="0">
                <anchor moveWithCells="1">
                  <from>
                    <xdr:col>4</xdr:col>
                    <xdr:colOff>114300</xdr:colOff>
                    <xdr:row>139</xdr:row>
                    <xdr:rowOff>247650</xdr:rowOff>
                  </from>
                  <to>
                    <xdr:col>4</xdr:col>
                    <xdr:colOff>1428750</xdr:colOff>
                    <xdr:row>139</xdr:row>
                    <xdr:rowOff>561975</xdr:rowOff>
                  </to>
                </anchor>
              </controlPr>
            </control>
          </mc:Choice>
        </mc:AlternateContent>
        <mc:AlternateContent xmlns:mc="http://schemas.openxmlformats.org/markup-compatibility/2006">
          <mc:Choice Requires="x14">
            <control shapeId="2601" r:id="rId468" name="Check Box 553">
              <controlPr defaultSize="0" autoFill="0" autoLine="0" autoPict="0">
                <anchor moveWithCells="1">
                  <from>
                    <xdr:col>4</xdr:col>
                    <xdr:colOff>1704975</xdr:colOff>
                    <xdr:row>139</xdr:row>
                    <xdr:rowOff>28575</xdr:rowOff>
                  </from>
                  <to>
                    <xdr:col>4</xdr:col>
                    <xdr:colOff>2571750</xdr:colOff>
                    <xdr:row>139</xdr:row>
                    <xdr:rowOff>323850</xdr:rowOff>
                  </to>
                </anchor>
              </controlPr>
            </control>
          </mc:Choice>
        </mc:AlternateContent>
        <mc:AlternateContent xmlns:mc="http://schemas.openxmlformats.org/markup-compatibility/2006">
          <mc:Choice Requires="x14">
            <control shapeId="2602" r:id="rId469" name="Check Box 554">
              <controlPr defaultSize="0" autoFill="0" autoLine="0" autoPict="0">
                <anchor moveWithCells="1">
                  <from>
                    <xdr:col>4</xdr:col>
                    <xdr:colOff>1695450</xdr:colOff>
                    <xdr:row>139</xdr:row>
                    <xdr:rowOff>247650</xdr:rowOff>
                  </from>
                  <to>
                    <xdr:col>4</xdr:col>
                    <xdr:colOff>2495550</xdr:colOff>
                    <xdr:row>139</xdr:row>
                    <xdr:rowOff>561975</xdr:rowOff>
                  </to>
                </anchor>
              </controlPr>
            </control>
          </mc:Choice>
        </mc:AlternateContent>
        <mc:AlternateContent xmlns:mc="http://schemas.openxmlformats.org/markup-compatibility/2006">
          <mc:Choice Requires="x14">
            <control shapeId="2603" r:id="rId470" name="Check Box 555">
              <controlPr defaultSize="0" autoFill="0" autoLine="0" autoPict="0">
                <anchor moveWithCells="1">
                  <from>
                    <xdr:col>4</xdr:col>
                    <xdr:colOff>114300</xdr:colOff>
                    <xdr:row>140</xdr:row>
                    <xdr:rowOff>19050</xdr:rowOff>
                  </from>
                  <to>
                    <xdr:col>4</xdr:col>
                    <xdr:colOff>1352550</xdr:colOff>
                    <xdr:row>140</xdr:row>
                    <xdr:rowOff>323850</xdr:rowOff>
                  </to>
                </anchor>
              </controlPr>
            </control>
          </mc:Choice>
        </mc:AlternateContent>
        <mc:AlternateContent xmlns:mc="http://schemas.openxmlformats.org/markup-compatibility/2006">
          <mc:Choice Requires="x14">
            <control shapeId="2604" r:id="rId471" name="Check Box 556">
              <controlPr defaultSize="0" autoFill="0" autoLine="0" autoPict="0">
                <anchor moveWithCells="1">
                  <from>
                    <xdr:col>4</xdr:col>
                    <xdr:colOff>114300</xdr:colOff>
                    <xdr:row>140</xdr:row>
                    <xdr:rowOff>247650</xdr:rowOff>
                  </from>
                  <to>
                    <xdr:col>4</xdr:col>
                    <xdr:colOff>1428750</xdr:colOff>
                    <xdr:row>140</xdr:row>
                    <xdr:rowOff>561975</xdr:rowOff>
                  </to>
                </anchor>
              </controlPr>
            </control>
          </mc:Choice>
        </mc:AlternateContent>
        <mc:AlternateContent xmlns:mc="http://schemas.openxmlformats.org/markup-compatibility/2006">
          <mc:Choice Requires="x14">
            <control shapeId="2605" r:id="rId472" name="Check Box 557">
              <controlPr defaultSize="0" autoFill="0" autoLine="0" autoPict="0">
                <anchor moveWithCells="1">
                  <from>
                    <xdr:col>4</xdr:col>
                    <xdr:colOff>1704975</xdr:colOff>
                    <xdr:row>140</xdr:row>
                    <xdr:rowOff>28575</xdr:rowOff>
                  </from>
                  <to>
                    <xdr:col>4</xdr:col>
                    <xdr:colOff>2571750</xdr:colOff>
                    <xdr:row>140</xdr:row>
                    <xdr:rowOff>323850</xdr:rowOff>
                  </to>
                </anchor>
              </controlPr>
            </control>
          </mc:Choice>
        </mc:AlternateContent>
        <mc:AlternateContent xmlns:mc="http://schemas.openxmlformats.org/markup-compatibility/2006">
          <mc:Choice Requires="x14">
            <control shapeId="2606" r:id="rId473" name="Check Box 558">
              <controlPr defaultSize="0" autoFill="0" autoLine="0" autoPict="0">
                <anchor moveWithCells="1">
                  <from>
                    <xdr:col>4</xdr:col>
                    <xdr:colOff>1695450</xdr:colOff>
                    <xdr:row>140</xdr:row>
                    <xdr:rowOff>247650</xdr:rowOff>
                  </from>
                  <to>
                    <xdr:col>4</xdr:col>
                    <xdr:colOff>2495550</xdr:colOff>
                    <xdr:row>140</xdr:row>
                    <xdr:rowOff>561975</xdr:rowOff>
                  </to>
                </anchor>
              </controlPr>
            </control>
          </mc:Choice>
        </mc:AlternateContent>
        <mc:AlternateContent xmlns:mc="http://schemas.openxmlformats.org/markup-compatibility/2006">
          <mc:Choice Requires="x14">
            <control shapeId="2607" r:id="rId474" name="Check Box 559">
              <controlPr defaultSize="0" autoFill="0" autoLine="0" autoPict="0">
                <anchor moveWithCells="1">
                  <from>
                    <xdr:col>4</xdr:col>
                    <xdr:colOff>114300</xdr:colOff>
                    <xdr:row>141</xdr:row>
                    <xdr:rowOff>19050</xdr:rowOff>
                  </from>
                  <to>
                    <xdr:col>4</xdr:col>
                    <xdr:colOff>1352550</xdr:colOff>
                    <xdr:row>141</xdr:row>
                    <xdr:rowOff>323850</xdr:rowOff>
                  </to>
                </anchor>
              </controlPr>
            </control>
          </mc:Choice>
        </mc:AlternateContent>
        <mc:AlternateContent xmlns:mc="http://schemas.openxmlformats.org/markup-compatibility/2006">
          <mc:Choice Requires="x14">
            <control shapeId="2608" r:id="rId475" name="Check Box 560">
              <controlPr defaultSize="0" autoFill="0" autoLine="0" autoPict="0">
                <anchor moveWithCells="1">
                  <from>
                    <xdr:col>4</xdr:col>
                    <xdr:colOff>114300</xdr:colOff>
                    <xdr:row>141</xdr:row>
                    <xdr:rowOff>247650</xdr:rowOff>
                  </from>
                  <to>
                    <xdr:col>4</xdr:col>
                    <xdr:colOff>1428750</xdr:colOff>
                    <xdr:row>141</xdr:row>
                    <xdr:rowOff>561975</xdr:rowOff>
                  </to>
                </anchor>
              </controlPr>
            </control>
          </mc:Choice>
        </mc:AlternateContent>
        <mc:AlternateContent xmlns:mc="http://schemas.openxmlformats.org/markup-compatibility/2006">
          <mc:Choice Requires="x14">
            <control shapeId="2609" r:id="rId476" name="Check Box 561">
              <controlPr defaultSize="0" autoFill="0" autoLine="0" autoPict="0">
                <anchor moveWithCells="1">
                  <from>
                    <xdr:col>4</xdr:col>
                    <xdr:colOff>1704975</xdr:colOff>
                    <xdr:row>141</xdr:row>
                    <xdr:rowOff>28575</xdr:rowOff>
                  </from>
                  <to>
                    <xdr:col>4</xdr:col>
                    <xdr:colOff>2571750</xdr:colOff>
                    <xdr:row>141</xdr:row>
                    <xdr:rowOff>323850</xdr:rowOff>
                  </to>
                </anchor>
              </controlPr>
            </control>
          </mc:Choice>
        </mc:AlternateContent>
        <mc:AlternateContent xmlns:mc="http://schemas.openxmlformats.org/markup-compatibility/2006">
          <mc:Choice Requires="x14">
            <control shapeId="2610" r:id="rId477" name="Check Box 562">
              <controlPr defaultSize="0" autoFill="0" autoLine="0" autoPict="0">
                <anchor moveWithCells="1">
                  <from>
                    <xdr:col>4</xdr:col>
                    <xdr:colOff>1695450</xdr:colOff>
                    <xdr:row>141</xdr:row>
                    <xdr:rowOff>247650</xdr:rowOff>
                  </from>
                  <to>
                    <xdr:col>4</xdr:col>
                    <xdr:colOff>2495550</xdr:colOff>
                    <xdr:row>141</xdr:row>
                    <xdr:rowOff>561975</xdr:rowOff>
                  </to>
                </anchor>
              </controlPr>
            </control>
          </mc:Choice>
        </mc:AlternateContent>
        <mc:AlternateContent xmlns:mc="http://schemas.openxmlformats.org/markup-compatibility/2006">
          <mc:Choice Requires="x14">
            <control shapeId="2611" r:id="rId478" name="Check Box 563">
              <controlPr defaultSize="0" autoFill="0" autoLine="0" autoPict="0">
                <anchor moveWithCells="1">
                  <from>
                    <xdr:col>4</xdr:col>
                    <xdr:colOff>114300</xdr:colOff>
                    <xdr:row>142</xdr:row>
                    <xdr:rowOff>19050</xdr:rowOff>
                  </from>
                  <to>
                    <xdr:col>4</xdr:col>
                    <xdr:colOff>1352550</xdr:colOff>
                    <xdr:row>142</xdr:row>
                    <xdr:rowOff>323850</xdr:rowOff>
                  </to>
                </anchor>
              </controlPr>
            </control>
          </mc:Choice>
        </mc:AlternateContent>
        <mc:AlternateContent xmlns:mc="http://schemas.openxmlformats.org/markup-compatibility/2006">
          <mc:Choice Requires="x14">
            <control shapeId="2612" r:id="rId479" name="Check Box 564">
              <controlPr defaultSize="0" autoFill="0" autoLine="0" autoPict="0">
                <anchor moveWithCells="1">
                  <from>
                    <xdr:col>4</xdr:col>
                    <xdr:colOff>114300</xdr:colOff>
                    <xdr:row>142</xdr:row>
                    <xdr:rowOff>247650</xdr:rowOff>
                  </from>
                  <to>
                    <xdr:col>4</xdr:col>
                    <xdr:colOff>1428750</xdr:colOff>
                    <xdr:row>142</xdr:row>
                    <xdr:rowOff>561975</xdr:rowOff>
                  </to>
                </anchor>
              </controlPr>
            </control>
          </mc:Choice>
        </mc:AlternateContent>
        <mc:AlternateContent xmlns:mc="http://schemas.openxmlformats.org/markup-compatibility/2006">
          <mc:Choice Requires="x14">
            <control shapeId="2613" r:id="rId480" name="Check Box 565">
              <controlPr defaultSize="0" autoFill="0" autoLine="0" autoPict="0">
                <anchor moveWithCells="1">
                  <from>
                    <xdr:col>4</xdr:col>
                    <xdr:colOff>1704975</xdr:colOff>
                    <xdr:row>142</xdr:row>
                    <xdr:rowOff>28575</xdr:rowOff>
                  </from>
                  <to>
                    <xdr:col>4</xdr:col>
                    <xdr:colOff>2571750</xdr:colOff>
                    <xdr:row>142</xdr:row>
                    <xdr:rowOff>323850</xdr:rowOff>
                  </to>
                </anchor>
              </controlPr>
            </control>
          </mc:Choice>
        </mc:AlternateContent>
        <mc:AlternateContent xmlns:mc="http://schemas.openxmlformats.org/markup-compatibility/2006">
          <mc:Choice Requires="x14">
            <control shapeId="2614" r:id="rId481" name="Check Box 566">
              <controlPr defaultSize="0" autoFill="0" autoLine="0" autoPict="0">
                <anchor moveWithCells="1">
                  <from>
                    <xdr:col>4</xdr:col>
                    <xdr:colOff>1695450</xdr:colOff>
                    <xdr:row>142</xdr:row>
                    <xdr:rowOff>247650</xdr:rowOff>
                  </from>
                  <to>
                    <xdr:col>4</xdr:col>
                    <xdr:colOff>2495550</xdr:colOff>
                    <xdr:row>142</xdr:row>
                    <xdr:rowOff>561975</xdr:rowOff>
                  </to>
                </anchor>
              </controlPr>
            </control>
          </mc:Choice>
        </mc:AlternateContent>
        <mc:AlternateContent xmlns:mc="http://schemas.openxmlformats.org/markup-compatibility/2006">
          <mc:Choice Requires="x14">
            <control shapeId="2615" r:id="rId482" name="Check Box 567">
              <controlPr defaultSize="0" autoFill="0" autoLine="0" autoPict="0">
                <anchor moveWithCells="1">
                  <from>
                    <xdr:col>4</xdr:col>
                    <xdr:colOff>114300</xdr:colOff>
                    <xdr:row>143</xdr:row>
                    <xdr:rowOff>19050</xdr:rowOff>
                  </from>
                  <to>
                    <xdr:col>4</xdr:col>
                    <xdr:colOff>1352550</xdr:colOff>
                    <xdr:row>143</xdr:row>
                    <xdr:rowOff>323850</xdr:rowOff>
                  </to>
                </anchor>
              </controlPr>
            </control>
          </mc:Choice>
        </mc:AlternateContent>
        <mc:AlternateContent xmlns:mc="http://schemas.openxmlformats.org/markup-compatibility/2006">
          <mc:Choice Requires="x14">
            <control shapeId="2616" r:id="rId483" name="Check Box 568">
              <controlPr defaultSize="0" autoFill="0" autoLine="0" autoPict="0">
                <anchor moveWithCells="1">
                  <from>
                    <xdr:col>4</xdr:col>
                    <xdr:colOff>114300</xdr:colOff>
                    <xdr:row>143</xdr:row>
                    <xdr:rowOff>247650</xdr:rowOff>
                  </from>
                  <to>
                    <xdr:col>4</xdr:col>
                    <xdr:colOff>1428750</xdr:colOff>
                    <xdr:row>143</xdr:row>
                    <xdr:rowOff>561975</xdr:rowOff>
                  </to>
                </anchor>
              </controlPr>
            </control>
          </mc:Choice>
        </mc:AlternateContent>
        <mc:AlternateContent xmlns:mc="http://schemas.openxmlformats.org/markup-compatibility/2006">
          <mc:Choice Requires="x14">
            <control shapeId="2617" r:id="rId484" name="Check Box 569">
              <controlPr defaultSize="0" autoFill="0" autoLine="0" autoPict="0">
                <anchor moveWithCells="1">
                  <from>
                    <xdr:col>4</xdr:col>
                    <xdr:colOff>1704975</xdr:colOff>
                    <xdr:row>143</xdr:row>
                    <xdr:rowOff>28575</xdr:rowOff>
                  </from>
                  <to>
                    <xdr:col>4</xdr:col>
                    <xdr:colOff>2571750</xdr:colOff>
                    <xdr:row>143</xdr:row>
                    <xdr:rowOff>323850</xdr:rowOff>
                  </to>
                </anchor>
              </controlPr>
            </control>
          </mc:Choice>
        </mc:AlternateContent>
        <mc:AlternateContent xmlns:mc="http://schemas.openxmlformats.org/markup-compatibility/2006">
          <mc:Choice Requires="x14">
            <control shapeId="2618" r:id="rId485" name="Check Box 570">
              <controlPr defaultSize="0" autoFill="0" autoLine="0" autoPict="0">
                <anchor moveWithCells="1">
                  <from>
                    <xdr:col>4</xdr:col>
                    <xdr:colOff>1695450</xdr:colOff>
                    <xdr:row>143</xdr:row>
                    <xdr:rowOff>247650</xdr:rowOff>
                  </from>
                  <to>
                    <xdr:col>4</xdr:col>
                    <xdr:colOff>2495550</xdr:colOff>
                    <xdr:row>143</xdr:row>
                    <xdr:rowOff>561975</xdr:rowOff>
                  </to>
                </anchor>
              </controlPr>
            </control>
          </mc:Choice>
        </mc:AlternateContent>
        <mc:AlternateContent xmlns:mc="http://schemas.openxmlformats.org/markup-compatibility/2006">
          <mc:Choice Requires="x14">
            <control shapeId="2619" r:id="rId486" name="Check Box 571">
              <controlPr defaultSize="0" autoFill="0" autoLine="0" autoPict="0">
                <anchor moveWithCells="1">
                  <from>
                    <xdr:col>4</xdr:col>
                    <xdr:colOff>114300</xdr:colOff>
                    <xdr:row>144</xdr:row>
                    <xdr:rowOff>19050</xdr:rowOff>
                  </from>
                  <to>
                    <xdr:col>4</xdr:col>
                    <xdr:colOff>1352550</xdr:colOff>
                    <xdr:row>144</xdr:row>
                    <xdr:rowOff>323850</xdr:rowOff>
                  </to>
                </anchor>
              </controlPr>
            </control>
          </mc:Choice>
        </mc:AlternateContent>
        <mc:AlternateContent xmlns:mc="http://schemas.openxmlformats.org/markup-compatibility/2006">
          <mc:Choice Requires="x14">
            <control shapeId="2620" r:id="rId487" name="Check Box 572">
              <controlPr defaultSize="0" autoFill="0" autoLine="0" autoPict="0">
                <anchor moveWithCells="1">
                  <from>
                    <xdr:col>4</xdr:col>
                    <xdr:colOff>114300</xdr:colOff>
                    <xdr:row>144</xdr:row>
                    <xdr:rowOff>247650</xdr:rowOff>
                  </from>
                  <to>
                    <xdr:col>4</xdr:col>
                    <xdr:colOff>1428750</xdr:colOff>
                    <xdr:row>144</xdr:row>
                    <xdr:rowOff>561975</xdr:rowOff>
                  </to>
                </anchor>
              </controlPr>
            </control>
          </mc:Choice>
        </mc:AlternateContent>
        <mc:AlternateContent xmlns:mc="http://schemas.openxmlformats.org/markup-compatibility/2006">
          <mc:Choice Requires="x14">
            <control shapeId="2621" r:id="rId488" name="Check Box 573">
              <controlPr defaultSize="0" autoFill="0" autoLine="0" autoPict="0">
                <anchor moveWithCells="1">
                  <from>
                    <xdr:col>4</xdr:col>
                    <xdr:colOff>1704975</xdr:colOff>
                    <xdr:row>144</xdr:row>
                    <xdr:rowOff>28575</xdr:rowOff>
                  </from>
                  <to>
                    <xdr:col>4</xdr:col>
                    <xdr:colOff>2571750</xdr:colOff>
                    <xdr:row>144</xdr:row>
                    <xdr:rowOff>323850</xdr:rowOff>
                  </to>
                </anchor>
              </controlPr>
            </control>
          </mc:Choice>
        </mc:AlternateContent>
        <mc:AlternateContent xmlns:mc="http://schemas.openxmlformats.org/markup-compatibility/2006">
          <mc:Choice Requires="x14">
            <control shapeId="2622" r:id="rId489" name="Check Box 574">
              <controlPr defaultSize="0" autoFill="0" autoLine="0" autoPict="0">
                <anchor moveWithCells="1">
                  <from>
                    <xdr:col>4</xdr:col>
                    <xdr:colOff>1695450</xdr:colOff>
                    <xdr:row>144</xdr:row>
                    <xdr:rowOff>247650</xdr:rowOff>
                  </from>
                  <to>
                    <xdr:col>4</xdr:col>
                    <xdr:colOff>2495550</xdr:colOff>
                    <xdr:row>144</xdr:row>
                    <xdr:rowOff>561975</xdr:rowOff>
                  </to>
                </anchor>
              </controlPr>
            </control>
          </mc:Choice>
        </mc:AlternateContent>
        <mc:AlternateContent xmlns:mc="http://schemas.openxmlformats.org/markup-compatibility/2006">
          <mc:Choice Requires="x14">
            <control shapeId="2623" r:id="rId490" name="Check Box 575">
              <controlPr defaultSize="0" autoFill="0" autoLine="0" autoPict="0">
                <anchor moveWithCells="1">
                  <from>
                    <xdr:col>4</xdr:col>
                    <xdr:colOff>114300</xdr:colOff>
                    <xdr:row>145</xdr:row>
                    <xdr:rowOff>19050</xdr:rowOff>
                  </from>
                  <to>
                    <xdr:col>4</xdr:col>
                    <xdr:colOff>1352550</xdr:colOff>
                    <xdr:row>145</xdr:row>
                    <xdr:rowOff>323850</xdr:rowOff>
                  </to>
                </anchor>
              </controlPr>
            </control>
          </mc:Choice>
        </mc:AlternateContent>
        <mc:AlternateContent xmlns:mc="http://schemas.openxmlformats.org/markup-compatibility/2006">
          <mc:Choice Requires="x14">
            <control shapeId="2624" r:id="rId491" name="Check Box 576">
              <controlPr defaultSize="0" autoFill="0" autoLine="0" autoPict="0">
                <anchor moveWithCells="1">
                  <from>
                    <xdr:col>4</xdr:col>
                    <xdr:colOff>114300</xdr:colOff>
                    <xdr:row>145</xdr:row>
                    <xdr:rowOff>247650</xdr:rowOff>
                  </from>
                  <to>
                    <xdr:col>4</xdr:col>
                    <xdr:colOff>1428750</xdr:colOff>
                    <xdr:row>145</xdr:row>
                    <xdr:rowOff>561975</xdr:rowOff>
                  </to>
                </anchor>
              </controlPr>
            </control>
          </mc:Choice>
        </mc:AlternateContent>
        <mc:AlternateContent xmlns:mc="http://schemas.openxmlformats.org/markup-compatibility/2006">
          <mc:Choice Requires="x14">
            <control shapeId="2625" r:id="rId492" name="Check Box 577">
              <controlPr defaultSize="0" autoFill="0" autoLine="0" autoPict="0">
                <anchor moveWithCells="1">
                  <from>
                    <xdr:col>4</xdr:col>
                    <xdr:colOff>1704975</xdr:colOff>
                    <xdr:row>145</xdr:row>
                    <xdr:rowOff>28575</xdr:rowOff>
                  </from>
                  <to>
                    <xdr:col>4</xdr:col>
                    <xdr:colOff>2571750</xdr:colOff>
                    <xdr:row>145</xdr:row>
                    <xdr:rowOff>323850</xdr:rowOff>
                  </to>
                </anchor>
              </controlPr>
            </control>
          </mc:Choice>
        </mc:AlternateContent>
        <mc:AlternateContent xmlns:mc="http://schemas.openxmlformats.org/markup-compatibility/2006">
          <mc:Choice Requires="x14">
            <control shapeId="2626" r:id="rId493" name="Check Box 578">
              <controlPr defaultSize="0" autoFill="0" autoLine="0" autoPict="0">
                <anchor moveWithCells="1">
                  <from>
                    <xdr:col>4</xdr:col>
                    <xdr:colOff>1695450</xdr:colOff>
                    <xdr:row>145</xdr:row>
                    <xdr:rowOff>247650</xdr:rowOff>
                  </from>
                  <to>
                    <xdr:col>4</xdr:col>
                    <xdr:colOff>2495550</xdr:colOff>
                    <xdr:row>145</xdr:row>
                    <xdr:rowOff>561975</xdr:rowOff>
                  </to>
                </anchor>
              </controlPr>
            </control>
          </mc:Choice>
        </mc:AlternateContent>
        <mc:AlternateContent xmlns:mc="http://schemas.openxmlformats.org/markup-compatibility/2006">
          <mc:Choice Requires="x14">
            <control shapeId="2627" r:id="rId494" name="Check Box 579">
              <controlPr defaultSize="0" autoFill="0" autoLine="0" autoPict="0">
                <anchor moveWithCells="1">
                  <from>
                    <xdr:col>4</xdr:col>
                    <xdr:colOff>114300</xdr:colOff>
                    <xdr:row>146</xdr:row>
                    <xdr:rowOff>19050</xdr:rowOff>
                  </from>
                  <to>
                    <xdr:col>4</xdr:col>
                    <xdr:colOff>1352550</xdr:colOff>
                    <xdr:row>146</xdr:row>
                    <xdr:rowOff>323850</xdr:rowOff>
                  </to>
                </anchor>
              </controlPr>
            </control>
          </mc:Choice>
        </mc:AlternateContent>
        <mc:AlternateContent xmlns:mc="http://schemas.openxmlformats.org/markup-compatibility/2006">
          <mc:Choice Requires="x14">
            <control shapeId="2628" r:id="rId495" name="Check Box 580">
              <controlPr defaultSize="0" autoFill="0" autoLine="0" autoPict="0">
                <anchor moveWithCells="1">
                  <from>
                    <xdr:col>4</xdr:col>
                    <xdr:colOff>114300</xdr:colOff>
                    <xdr:row>146</xdr:row>
                    <xdr:rowOff>247650</xdr:rowOff>
                  </from>
                  <to>
                    <xdr:col>4</xdr:col>
                    <xdr:colOff>1428750</xdr:colOff>
                    <xdr:row>146</xdr:row>
                    <xdr:rowOff>561975</xdr:rowOff>
                  </to>
                </anchor>
              </controlPr>
            </control>
          </mc:Choice>
        </mc:AlternateContent>
        <mc:AlternateContent xmlns:mc="http://schemas.openxmlformats.org/markup-compatibility/2006">
          <mc:Choice Requires="x14">
            <control shapeId="2629" r:id="rId496" name="Check Box 581">
              <controlPr defaultSize="0" autoFill="0" autoLine="0" autoPict="0">
                <anchor moveWithCells="1">
                  <from>
                    <xdr:col>4</xdr:col>
                    <xdr:colOff>1704975</xdr:colOff>
                    <xdr:row>146</xdr:row>
                    <xdr:rowOff>28575</xdr:rowOff>
                  </from>
                  <to>
                    <xdr:col>4</xdr:col>
                    <xdr:colOff>2571750</xdr:colOff>
                    <xdr:row>146</xdr:row>
                    <xdr:rowOff>323850</xdr:rowOff>
                  </to>
                </anchor>
              </controlPr>
            </control>
          </mc:Choice>
        </mc:AlternateContent>
        <mc:AlternateContent xmlns:mc="http://schemas.openxmlformats.org/markup-compatibility/2006">
          <mc:Choice Requires="x14">
            <control shapeId="2630" r:id="rId497" name="Check Box 582">
              <controlPr defaultSize="0" autoFill="0" autoLine="0" autoPict="0">
                <anchor moveWithCells="1">
                  <from>
                    <xdr:col>4</xdr:col>
                    <xdr:colOff>1695450</xdr:colOff>
                    <xdr:row>146</xdr:row>
                    <xdr:rowOff>247650</xdr:rowOff>
                  </from>
                  <to>
                    <xdr:col>4</xdr:col>
                    <xdr:colOff>2495550</xdr:colOff>
                    <xdr:row>146</xdr:row>
                    <xdr:rowOff>561975</xdr:rowOff>
                  </to>
                </anchor>
              </controlPr>
            </control>
          </mc:Choice>
        </mc:AlternateContent>
        <mc:AlternateContent xmlns:mc="http://schemas.openxmlformats.org/markup-compatibility/2006">
          <mc:Choice Requires="x14">
            <control shapeId="2631" r:id="rId498" name="Check Box 583">
              <controlPr defaultSize="0" autoFill="0" autoLine="0" autoPict="0">
                <anchor moveWithCells="1">
                  <from>
                    <xdr:col>4</xdr:col>
                    <xdr:colOff>114300</xdr:colOff>
                    <xdr:row>147</xdr:row>
                    <xdr:rowOff>19050</xdr:rowOff>
                  </from>
                  <to>
                    <xdr:col>4</xdr:col>
                    <xdr:colOff>1352550</xdr:colOff>
                    <xdr:row>147</xdr:row>
                    <xdr:rowOff>323850</xdr:rowOff>
                  </to>
                </anchor>
              </controlPr>
            </control>
          </mc:Choice>
        </mc:AlternateContent>
        <mc:AlternateContent xmlns:mc="http://schemas.openxmlformats.org/markup-compatibility/2006">
          <mc:Choice Requires="x14">
            <control shapeId="2632" r:id="rId499" name="Check Box 584">
              <controlPr defaultSize="0" autoFill="0" autoLine="0" autoPict="0">
                <anchor moveWithCells="1">
                  <from>
                    <xdr:col>4</xdr:col>
                    <xdr:colOff>114300</xdr:colOff>
                    <xdr:row>147</xdr:row>
                    <xdr:rowOff>247650</xdr:rowOff>
                  </from>
                  <to>
                    <xdr:col>4</xdr:col>
                    <xdr:colOff>1428750</xdr:colOff>
                    <xdr:row>147</xdr:row>
                    <xdr:rowOff>561975</xdr:rowOff>
                  </to>
                </anchor>
              </controlPr>
            </control>
          </mc:Choice>
        </mc:AlternateContent>
        <mc:AlternateContent xmlns:mc="http://schemas.openxmlformats.org/markup-compatibility/2006">
          <mc:Choice Requires="x14">
            <control shapeId="2633" r:id="rId500" name="Check Box 585">
              <controlPr defaultSize="0" autoFill="0" autoLine="0" autoPict="0">
                <anchor moveWithCells="1">
                  <from>
                    <xdr:col>4</xdr:col>
                    <xdr:colOff>1704975</xdr:colOff>
                    <xdr:row>147</xdr:row>
                    <xdr:rowOff>28575</xdr:rowOff>
                  </from>
                  <to>
                    <xdr:col>4</xdr:col>
                    <xdr:colOff>2571750</xdr:colOff>
                    <xdr:row>147</xdr:row>
                    <xdr:rowOff>323850</xdr:rowOff>
                  </to>
                </anchor>
              </controlPr>
            </control>
          </mc:Choice>
        </mc:AlternateContent>
        <mc:AlternateContent xmlns:mc="http://schemas.openxmlformats.org/markup-compatibility/2006">
          <mc:Choice Requires="x14">
            <control shapeId="2634" r:id="rId501" name="Check Box 586">
              <controlPr defaultSize="0" autoFill="0" autoLine="0" autoPict="0">
                <anchor moveWithCells="1">
                  <from>
                    <xdr:col>4</xdr:col>
                    <xdr:colOff>1695450</xdr:colOff>
                    <xdr:row>147</xdr:row>
                    <xdr:rowOff>247650</xdr:rowOff>
                  </from>
                  <to>
                    <xdr:col>4</xdr:col>
                    <xdr:colOff>2495550</xdr:colOff>
                    <xdr:row>147</xdr:row>
                    <xdr:rowOff>561975</xdr:rowOff>
                  </to>
                </anchor>
              </controlPr>
            </control>
          </mc:Choice>
        </mc:AlternateContent>
        <mc:AlternateContent xmlns:mc="http://schemas.openxmlformats.org/markup-compatibility/2006">
          <mc:Choice Requires="x14">
            <control shapeId="2635" r:id="rId502" name="Check Box 587">
              <controlPr defaultSize="0" autoFill="0" autoLine="0" autoPict="0">
                <anchor moveWithCells="1">
                  <from>
                    <xdr:col>4</xdr:col>
                    <xdr:colOff>114300</xdr:colOff>
                    <xdr:row>148</xdr:row>
                    <xdr:rowOff>19050</xdr:rowOff>
                  </from>
                  <to>
                    <xdr:col>4</xdr:col>
                    <xdr:colOff>1352550</xdr:colOff>
                    <xdr:row>148</xdr:row>
                    <xdr:rowOff>323850</xdr:rowOff>
                  </to>
                </anchor>
              </controlPr>
            </control>
          </mc:Choice>
        </mc:AlternateContent>
        <mc:AlternateContent xmlns:mc="http://schemas.openxmlformats.org/markup-compatibility/2006">
          <mc:Choice Requires="x14">
            <control shapeId="2636" r:id="rId503" name="Check Box 588">
              <controlPr defaultSize="0" autoFill="0" autoLine="0" autoPict="0">
                <anchor moveWithCells="1">
                  <from>
                    <xdr:col>4</xdr:col>
                    <xdr:colOff>114300</xdr:colOff>
                    <xdr:row>148</xdr:row>
                    <xdr:rowOff>247650</xdr:rowOff>
                  </from>
                  <to>
                    <xdr:col>4</xdr:col>
                    <xdr:colOff>1428750</xdr:colOff>
                    <xdr:row>148</xdr:row>
                    <xdr:rowOff>561975</xdr:rowOff>
                  </to>
                </anchor>
              </controlPr>
            </control>
          </mc:Choice>
        </mc:AlternateContent>
        <mc:AlternateContent xmlns:mc="http://schemas.openxmlformats.org/markup-compatibility/2006">
          <mc:Choice Requires="x14">
            <control shapeId="2637" r:id="rId504" name="Check Box 589">
              <controlPr defaultSize="0" autoFill="0" autoLine="0" autoPict="0">
                <anchor moveWithCells="1">
                  <from>
                    <xdr:col>4</xdr:col>
                    <xdr:colOff>1704975</xdr:colOff>
                    <xdr:row>148</xdr:row>
                    <xdr:rowOff>28575</xdr:rowOff>
                  </from>
                  <to>
                    <xdr:col>4</xdr:col>
                    <xdr:colOff>2571750</xdr:colOff>
                    <xdr:row>148</xdr:row>
                    <xdr:rowOff>323850</xdr:rowOff>
                  </to>
                </anchor>
              </controlPr>
            </control>
          </mc:Choice>
        </mc:AlternateContent>
        <mc:AlternateContent xmlns:mc="http://schemas.openxmlformats.org/markup-compatibility/2006">
          <mc:Choice Requires="x14">
            <control shapeId="2638" r:id="rId505" name="Check Box 590">
              <controlPr defaultSize="0" autoFill="0" autoLine="0" autoPict="0">
                <anchor moveWithCells="1">
                  <from>
                    <xdr:col>4</xdr:col>
                    <xdr:colOff>1695450</xdr:colOff>
                    <xdr:row>148</xdr:row>
                    <xdr:rowOff>247650</xdr:rowOff>
                  </from>
                  <to>
                    <xdr:col>4</xdr:col>
                    <xdr:colOff>2495550</xdr:colOff>
                    <xdr:row>148</xdr:row>
                    <xdr:rowOff>561975</xdr:rowOff>
                  </to>
                </anchor>
              </controlPr>
            </control>
          </mc:Choice>
        </mc:AlternateContent>
        <mc:AlternateContent xmlns:mc="http://schemas.openxmlformats.org/markup-compatibility/2006">
          <mc:Choice Requires="x14">
            <control shapeId="2639" r:id="rId506" name="Check Box 591">
              <controlPr defaultSize="0" autoFill="0" autoLine="0" autoPict="0">
                <anchor moveWithCells="1">
                  <from>
                    <xdr:col>4</xdr:col>
                    <xdr:colOff>114300</xdr:colOff>
                    <xdr:row>149</xdr:row>
                    <xdr:rowOff>19050</xdr:rowOff>
                  </from>
                  <to>
                    <xdr:col>4</xdr:col>
                    <xdr:colOff>1352550</xdr:colOff>
                    <xdr:row>149</xdr:row>
                    <xdr:rowOff>323850</xdr:rowOff>
                  </to>
                </anchor>
              </controlPr>
            </control>
          </mc:Choice>
        </mc:AlternateContent>
        <mc:AlternateContent xmlns:mc="http://schemas.openxmlformats.org/markup-compatibility/2006">
          <mc:Choice Requires="x14">
            <control shapeId="2640" r:id="rId507" name="Check Box 592">
              <controlPr defaultSize="0" autoFill="0" autoLine="0" autoPict="0">
                <anchor moveWithCells="1">
                  <from>
                    <xdr:col>4</xdr:col>
                    <xdr:colOff>114300</xdr:colOff>
                    <xdr:row>149</xdr:row>
                    <xdr:rowOff>247650</xdr:rowOff>
                  </from>
                  <to>
                    <xdr:col>4</xdr:col>
                    <xdr:colOff>1428750</xdr:colOff>
                    <xdr:row>149</xdr:row>
                    <xdr:rowOff>561975</xdr:rowOff>
                  </to>
                </anchor>
              </controlPr>
            </control>
          </mc:Choice>
        </mc:AlternateContent>
        <mc:AlternateContent xmlns:mc="http://schemas.openxmlformats.org/markup-compatibility/2006">
          <mc:Choice Requires="x14">
            <control shapeId="2641" r:id="rId508" name="Check Box 593">
              <controlPr defaultSize="0" autoFill="0" autoLine="0" autoPict="0">
                <anchor moveWithCells="1">
                  <from>
                    <xdr:col>4</xdr:col>
                    <xdr:colOff>1704975</xdr:colOff>
                    <xdr:row>149</xdr:row>
                    <xdr:rowOff>28575</xdr:rowOff>
                  </from>
                  <to>
                    <xdr:col>4</xdr:col>
                    <xdr:colOff>2571750</xdr:colOff>
                    <xdr:row>149</xdr:row>
                    <xdr:rowOff>323850</xdr:rowOff>
                  </to>
                </anchor>
              </controlPr>
            </control>
          </mc:Choice>
        </mc:AlternateContent>
        <mc:AlternateContent xmlns:mc="http://schemas.openxmlformats.org/markup-compatibility/2006">
          <mc:Choice Requires="x14">
            <control shapeId="2642" r:id="rId509" name="Check Box 594">
              <controlPr defaultSize="0" autoFill="0" autoLine="0" autoPict="0">
                <anchor moveWithCells="1">
                  <from>
                    <xdr:col>4</xdr:col>
                    <xdr:colOff>1695450</xdr:colOff>
                    <xdr:row>149</xdr:row>
                    <xdr:rowOff>247650</xdr:rowOff>
                  </from>
                  <to>
                    <xdr:col>4</xdr:col>
                    <xdr:colOff>2495550</xdr:colOff>
                    <xdr:row>149</xdr:row>
                    <xdr:rowOff>561975</xdr:rowOff>
                  </to>
                </anchor>
              </controlPr>
            </control>
          </mc:Choice>
        </mc:AlternateContent>
        <mc:AlternateContent xmlns:mc="http://schemas.openxmlformats.org/markup-compatibility/2006">
          <mc:Choice Requires="x14">
            <control shapeId="2643" r:id="rId510" name="Check Box 595">
              <controlPr defaultSize="0" autoFill="0" autoLine="0" autoPict="0">
                <anchor moveWithCells="1">
                  <from>
                    <xdr:col>4</xdr:col>
                    <xdr:colOff>114300</xdr:colOff>
                    <xdr:row>150</xdr:row>
                    <xdr:rowOff>19050</xdr:rowOff>
                  </from>
                  <to>
                    <xdr:col>4</xdr:col>
                    <xdr:colOff>1352550</xdr:colOff>
                    <xdr:row>150</xdr:row>
                    <xdr:rowOff>323850</xdr:rowOff>
                  </to>
                </anchor>
              </controlPr>
            </control>
          </mc:Choice>
        </mc:AlternateContent>
        <mc:AlternateContent xmlns:mc="http://schemas.openxmlformats.org/markup-compatibility/2006">
          <mc:Choice Requires="x14">
            <control shapeId="2644" r:id="rId511" name="Check Box 596">
              <controlPr defaultSize="0" autoFill="0" autoLine="0" autoPict="0">
                <anchor moveWithCells="1">
                  <from>
                    <xdr:col>4</xdr:col>
                    <xdr:colOff>114300</xdr:colOff>
                    <xdr:row>150</xdr:row>
                    <xdr:rowOff>247650</xdr:rowOff>
                  </from>
                  <to>
                    <xdr:col>4</xdr:col>
                    <xdr:colOff>1428750</xdr:colOff>
                    <xdr:row>150</xdr:row>
                    <xdr:rowOff>561975</xdr:rowOff>
                  </to>
                </anchor>
              </controlPr>
            </control>
          </mc:Choice>
        </mc:AlternateContent>
        <mc:AlternateContent xmlns:mc="http://schemas.openxmlformats.org/markup-compatibility/2006">
          <mc:Choice Requires="x14">
            <control shapeId="2645" r:id="rId512" name="Check Box 597">
              <controlPr defaultSize="0" autoFill="0" autoLine="0" autoPict="0">
                <anchor moveWithCells="1">
                  <from>
                    <xdr:col>4</xdr:col>
                    <xdr:colOff>1704975</xdr:colOff>
                    <xdr:row>150</xdr:row>
                    <xdr:rowOff>28575</xdr:rowOff>
                  </from>
                  <to>
                    <xdr:col>4</xdr:col>
                    <xdr:colOff>2571750</xdr:colOff>
                    <xdr:row>150</xdr:row>
                    <xdr:rowOff>323850</xdr:rowOff>
                  </to>
                </anchor>
              </controlPr>
            </control>
          </mc:Choice>
        </mc:AlternateContent>
        <mc:AlternateContent xmlns:mc="http://schemas.openxmlformats.org/markup-compatibility/2006">
          <mc:Choice Requires="x14">
            <control shapeId="2646" r:id="rId513" name="Check Box 598">
              <controlPr defaultSize="0" autoFill="0" autoLine="0" autoPict="0">
                <anchor moveWithCells="1">
                  <from>
                    <xdr:col>4</xdr:col>
                    <xdr:colOff>1695450</xdr:colOff>
                    <xdr:row>150</xdr:row>
                    <xdr:rowOff>247650</xdr:rowOff>
                  </from>
                  <to>
                    <xdr:col>4</xdr:col>
                    <xdr:colOff>2495550</xdr:colOff>
                    <xdr:row>150</xdr:row>
                    <xdr:rowOff>561975</xdr:rowOff>
                  </to>
                </anchor>
              </controlPr>
            </control>
          </mc:Choice>
        </mc:AlternateContent>
        <mc:AlternateContent xmlns:mc="http://schemas.openxmlformats.org/markup-compatibility/2006">
          <mc:Choice Requires="x14">
            <control shapeId="2647" r:id="rId514" name="Check Box 599">
              <controlPr defaultSize="0" autoFill="0" autoLine="0" autoPict="0">
                <anchor moveWithCells="1">
                  <from>
                    <xdr:col>4</xdr:col>
                    <xdr:colOff>114300</xdr:colOff>
                    <xdr:row>151</xdr:row>
                    <xdr:rowOff>19050</xdr:rowOff>
                  </from>
                  <to>
                    <xdr:col>4</xdr:col>
                    <xdr:colOff>1352550</xdr:colOff>
                    <xdr:row>151</xdr:row>
                    <xdr:rowOff>323850</xdr:rowOff>
                  </to>
                </anchor>
              </controlPr>
            </control>
          </mc:Choice>
        </mc:AlternateContent>
        <mc:AlternateContent xmlns:mc="http://schemas.openxmlformats.org/markup-compatibility/2006">
          <mc:Choice Requires="x14">
            <control shapeId="2648" r:id="rId515" name="Check Box 600">
              <controlPr defaultSize="0" autoFill="0" autoLine="0" autoPict="0">
                <anchor moveWithCells="1">
                  <from>
                    <xdr:col>4</xdr:col>
                    <xdr:colOff>114300</xdr:colOff>
                    <xdr:row>151</xdr:row>
                    <xdr:rowOff>247650</xdr:rowOff>
                  </from>
                  <to>
                    <xdr:col>4</xdr:col>
                    <xdr:colOff>1428750</xdr:colOff>
                    <xdr:row>151</xdr:row>
                    <xdr:rowOff>561975</xdr:rowOff>
                  </to>
                </anchor>
              </controlPr>
            </control>
          </mc:Choice>
        </mc:AlternateContent>
        <mc:AlternateContent xmlns:mc="http://schemas.openxmlformats.org/markup-compatibility/2006">
          <mc:Choice Requires="x14">
            <control shapeId="2649" r:id="rId516" name="Check Box 601">
              <controlPr defaultSize="0" autoFill="0" autoLine="0" autoPict="0">
                <anchor moveWithCells="1">
                  <from>
                    <xdr:col>4</xdr:col>
                    <xdr:colOff>1704975</xdr:colOff>
                    <xdr:row>151</xdr:row>
                    <xdr:rowOff>28575</xdr:rowOff>
                  </from>
                  <to>
                    <xdr:col>4</xdr:col>
                    <xdr:colOff>2571750</xdr:colOff>
                    <xdr:row>151</xdr:row>
                    <xdr:rowOff>323850</xdr:rowOff>
                  </to>
                </anchor>
              </controlPr>
            </control>
          </mc:Choice>
        </mc:AlternateContent>
        <mc:AlternateContent xmlns:mc="http://schemas.openxmlformats.org/markup-compatibility/2006">
          <mc:Choice Requires="x14">
            <control shapeId="2650" r:id="rId517" name="Check Box 602">
              <controlPr defaultSize="0" autoFill="0" autoLine="0" autoPict="0">
                <anchor moveWithCells="1">
                  <from>
                    <xdr:col>4</xdr:col>
                    <xdr:colOff>1695450</xdr:colOff>
                    <xdr:row>151</xdr:row>
                    <xdr:rowOff>247650</xdr:rowOff>
                  </from>
                  <to>
                    <xdr:col>4</xdr:col>
                    <xdr:colOff>2495550</xdr:colOff>
                    <xdr:row>151</xdr:row>
                    <xdr:rowOff>561975</xdr:rowOff>
                  </to>
                </anchor>
              </controlPr>
            </control>
          </mc:Choice>
        </mc:AlternateContent>
        <mc:AlternateContent xmlns:mc="http://schemas.openxmlformats.org/markup-compatibility/2006">
          <mc:Choice Requires="x14">
            <control shapeId="2651" r:id="rId518" name="Check Box 603">
              <controlPr defaultSize="0" autoFill="0" autoLine="0" autoPict="0">
                <anchor moveWithCells="1">
                  <from>
                    <xdr:col>4</xdr:col>
                    <xdr:colOff>114300</xdr:colOff>
                    <xdr:row>152</xdr:row>
                    <xdr:rowOff>19050</xdr:rowOff>
                  </from>
                  <to>
                    <xdr:col>4</xdr:col>
                    <xdr:colOff>1352550</xdr:colOff>
                    <xdr:row>152</xdr:row>
                    <xdr:rowOff>323850</xdr:rowOff>
                  </to>
                </anchor>
              </controlPr>
            </control>
          </mc:Choice>
        </mc:AlternateContent>
        <mc:AlternateContent xmlns:mc="http://schemas.openxmlformats.org/markup-compatibility/2006">
          <mc:Choice Requires="x14">
            <control shapeId="2652" r:id="rId519" name="Check Box 604">
              <controlPr defaultSize="0" autoFill="0" autoLine="0" autoPict="0">
                <anchor moveWithCells="1">
                  <from>
                    <xdr:col>4</xdr:col>
                    <xdr:colOff>114300</xdr:colOff>
                    <xdr:row>152</xdr:row>
                    <xdr:rowOff>247650</xdr:rowOff>
                  </from>
                  <to>
                    <xdr:col>4</xdr:col>
                    <xdr:colOff>1428750</xdr:colOff>
                    <xdr:row>152</xdr:row>
                    <xdr:rowOff>561975</xdr:rowOff>
                  </to>
                </anchor>
              </controlPr>
            </control>
          </mc:Choice>
        </mc:AlternateContent>
        <mc:AlternateContent xmlns:mc="http://schemas.openxmlformats.org/markup-compatibility/2006">
          <mc:Choice Requires="x14">
            <control shapeId="2653" r:id="rId520" name="Check Box 605">
              <controlPr defaultSize="0" autoFill="0" autoLine="0" autoPict="0">
                <anchor moveWithCells="1">
                  <from>
                    <xdr:col>4</xdr:col>
                    <xdr:colOff>1704975</xdr:colOff>
                    <xdr:row>152</xdr:row>
                    <xdr:rowOff>28575</xdr:rowOff>
                  </from>
                  <to>
                    <xdr:col>4</xdr:col>
                    <xdr:colOff>2571750</xdr:colOff>
                    <xdr:row>152</xdr:row>
                    <xdr:rowOff>323850</xdr:rowOff>
                  </to>
                </anchor>
              </controlPr>
            </control>
          </mc:Choice>
        </mc:AlternateContent>
        <mc:AlternateContent xmlns:mc="http://schemas.openxmlformats.org/markup-compatibility/2006">
          <mc:Choice Requires="x14">
            <control shapeId="2654" r:id="rId521" name="Check Box 606">
              <controlPr defaultSize="0" autoFill="0" autoLine="0" autoPict="0">
                <anchor moveWithCells="1">
                  <from>
                    <xdr:col>4</xdr:col>
                    <xdr:colOff>1695450</xdr:colOff>
                    <xdr:row>152</xdr:row>
                    <xdr:rowOff>247650</xdr:rowOff>
                  </from>
                  <to>
                    <xdr:col>4</xdr:col>
                    <xdr:colOff>2495550</xdr:colOff>
                    <xdr:row>152</xdr:row>
                    <xdr:rowOff>561975</xdr:rowOff>
                  </to>
                </anchor>
              </controlPr>
            </control>
          </mc:Choice>
        </mc:AlternateContent>
        <mc:AlternateContent xmlns:mc="http://schemas.openxmlformats.org/markup-compatibility/2006">
          <mc:Choice Requires="x14">
            <control shapeId="2655" r:id="rId522" name="Check Box 607">
              <controlPr defaultSize="0" autoFill="0" autoLine="0" autoPict="0">
                <anchor moveWithCells="1">
                  <from>
                    <xdr:col>4</xdr:col>
                    <xdr:colOff>114300</xdr:colOff>
                    <xdr:row>153</xdr:row>
                    <xdr:rowOff>19050</xdr:rowOff>
                  </from>
                  <to>
                    <xdr:col>4</xdr:col>
                    <xdr:colOff>1352550</xdr:colOff>
                    <xdr:row>153</xdr:row>
                    <xdr:rowOff>323850</xdr:rowOff>
                  </to>
                </anchor>
              </controlPr>
            </control>
          </mc:Choice>
        </mc:AlternateContent>
        <mc:AlternateContent xmlns:mc="http://schemas.openxmlformats.org/markup-compatibility/2006">
          <mc:Choice Requires="x14">
            <control shapeId="2656" r:id="rId523" name="Check Box 608">
              <controlPr defaultSize="0" autoFill="0" autoLine="0" autoPict="0">
                <anchor moveWithCells="1">
                  <from>
                    <xdr:col>4</xdr:col>
                    <xdr:colOff>114300</xdr:colOff>
                    <xdr:row>153</xdr:row>
                    <xdr:rowOff>247650</xdr:rowOff>
                  </from>
                  <to>
                    <xdr:col>4</xdr:col>
                    <xdr:colOff>1428750</xdr:colOff>
                    <xdr:row>153</xdr:row>
                    <xdr:rowOff>561975</xdr:rowOff>
                  </to>
                </anchor>
              </controlPr>
            </control>
          </mc:Choice>
        </mc:AlternateContent>
        <mc:AlternateContent xmlns:mc="http://schemas.openxmlformats.org/markup-compatibility/2006">
          <mc:Choice Requires="x14">
            <control shapeId="2657" r:id="rId524" name="Check Box 609">
              <controlPr defaultSize="0" autoFill="0" autoLine="0" autoPict="0">
                <anchor moveWithCells="1">
                  <from>
                    <xdr:col>4</xdr:col>
                    <xdr:colOff>1704975</xdr:colOff>
                    <xdr:row>153</xdr:row>
                    <xdr:rowOff>28575</xdr:rowOff>
                  </from>
                  <to>
                    <xdr:col>4</xdr:col>
                    <xdr:colOff>2571750</xdr:colOff>
                    <xdr:row>153</xdr:row>
                    <xdr:rowOff>323850</xdr:rowOff>
                  </to>
                </anchor>
              </controlPr>
            </control>
          </mc:Choice>
        </mc:AlternateContent>
        <mc:AlternateContent xmlns:mc="http://schemas.openxmlformats.org/markup-compatibility/2006">
          <mc:Choice Requires="x14">
            <control shapeId="2658" r:id="rId525" name="Check Box 610">
              <controlPr defaultSize="0" autoFill="0" autoLine="0" autoPict="0">
                <anchor moveWithCells="1">
                  <from>
                    <xdr:col>4</xdr:col>
                    <xdr:colOff>1695450</xdr:colOff>
                    <xdr:row>153</xdr:row>
                    <xdr:rowOff>247650</xdr:rowOff>
                  </from>
                  <to>
                    <xdr:col>4</xdr:col>
                    <xdr:colOff>2495550</xdr:colOff>
                    <xdr:row>153</xdr:row>
                    <xdr:rowOff>561975</xdr:rowOff>
                  </to>
                </anchor>
              </controlPr>
            </control>
          </mc:Choice>
        </mc:AlternateContent>
        <mc:AlternateContent xmlns:mc="http://schemas.openxmlformats.org/markup-compatibility/2006">
          <mc:Choice Requires="x14">
            <control shapeId="2659" r:id="rId526" name="Check Box 611">
              <controlPr defaultSize="0" autoFill="0" autoLine="0" autoPict="0">
                <anchor moveWithCells="1">
                  <from>
                    <xdr:col>4</xdr:col>
                    <xdr:colOff>114300</xdr:colOff>
                    <xdr:row>154</xdr:row>
                    <xdr:rowOff>19050</xdr:rowOff>
                  </from>
                  <to>
                    <xdr:col>4</xdr:col>
                    <xdr:colOff>1352550</xdr:colOff>
                    <xdr:row>154</xdr:row>
                    <xdr:rowOff>323850</xdr:rowOff>
                  </to>
                </anchor>
              </controlPr>
            </control>
          </mc:Choice>
        </mc:AlternateContent>
        <mc:AlternateContent xmlns:mc="http://schemas.openxmlformats.org/markup-compatibility/2006">
          <mc:Choice Requires="x14">
            <control shapeId="2660" r:id="rId527" name="Check Box 612">
              <controlPr defaultSize="0" autoFill="0" autoLine="0" autoPict="0">
                <anchor moveWithCells="1">
                  <from>
                    <xdr:col>4</xdr:col>
                    <xdr:colOff>114300</xdr:colOff>
                    <xdr:row>154</xdr:row>
                    <xdr:rowOff>247650</xdr:rowOff>
                  </from>
                  <to>
                    <xdr:col>4</xdr:col>
                    <xdr:colOff>1428750</xdr:colOff>
                    <xdr:row>154</xdr:row>
                    <xdr:rowOff>561975</xdr:rowOff>
                  </to>
                </anchor>
              </controlPr>
            </control>
          </mc:Choice>
        </mc:AlternateContent>
        <mc:AlternateContent xmlns:mc="http://schemas.openxmlformats.org/markup-compatibility/2006">
          <mc:Choice Requires="x14">
            <control shapeId="2661" r:id="rId528" name="Check Box 613">
              <controlPr defaultSize="0" autoFill="0" autoLine="0" autoPict="0">
                <anchor moveWithCells="1">
                  <from>
                    <xdr:col>4</xdr:col>
                    <xdr:colOff>1704975</xdr:colOff>
                    <xdr:row>154</xdr:row>
                    <xdr:rowOff>28575</xdr:rowOff>
                  </from>
                  <to>
                    <xdr:col>4</xdr:col>
                    <xdr:colOff>2571750</xdr:colOff>
                    <xdr:row>154</xdr:row>
                    <xdr:rowOff>323850</xdr:rowOff>
                  </to>
                </anchor>
              </controlPr>
            </control>
          </mc:Choice>
        </mc:AlternateContent>
        <mc:AlternateContent xmlns:mc="http://schemas.openxmlformats.org/markup-compatibility/2006">
          <mc:Choice Requires="x14">
            <control shapeId="2662" r:id="rId529" name="Check Box 614">
              <controlPr defaultSize="0" autoFill="0" autoLine="0" autoPict="0">
                <anchor moveWithCells="1">
                  <from>
                    <xdr:col>4</xdr:col>
                    <xdr:colOff>1695450</xdr:colOff>
                    <xdr:row>154</xdr:row>
                    <xdr:rowOff>247650</xdr:rowOff>
                  </from>
                  <to>
                    <xdr:col>4</xdr:col>
                    <xdr:colOff>2495550</xdr:colOff>
                    <xdr:row>154</xdr:row>
                    <xdr:rowOff>561975</xdr:rowOff>
                  </to>
                </anchor>
              </controlPr>
            </control>
          </mc:Choice>
        </mc:AlternateContent>
        <mc:AlternateContent xmlns:mc="http://schemas.openxmlformats.org/markup-compatibility/2006">
          <mc:Choice Requires="x14">
            <control shapeId="2663" r:id="rId530" name="Check Box 615">
              <controlPr defaultSize="0" autoFill="0" autoLine="0" autoPict="0">
                <anchor moveWithCells="1">
                  <from>
                    <xdr:col>4</xdr:col>
                    <xdr:colOff>114300</xdr:colOff>
                    <xdr:row>155</xdr:row>
                    <xdr:rowOff>19050</xdr:rowOff>
                  </from>
                  <to>
                    <xdr:col>4</xdr:col>
                    <xdr:colOff>1352550</xdr:colOff>
                    <xdr:row>155</xdr:row>
                    <xdr:rowOff>323850</xdr:rowOff>
                  </to>
                </anchor>
              </controlPr>
            </control>
          </mc:Choice>
        </mc:AlternateContent>
        <mc:AlternateContent xmlns:mc="http://schemas.openxmlformats.org/markup-compatibility/2006">
          <mc:Choice Requires="x14">
            <control shapeId="2664" r:id="rId531" name="Check Box 616">
              <controlPr defaultSize="0" autoFill="0" autoLine="0" autoPict="0">
                <anchor moveWithCells="1">
                  <from>
                    <xdr:col>4</xdr:col>
                    <xdr:colOff>114300</xdr:colOff>
                    <xdr:row>155</xdr:row>
                    <xdr:rowOff>247650</xdr:rowOff>
                  </from>
                  <to>
                    <xdr:col>4</xdr:col>
                    <xdr:colOff>1428750</xdr:colOff>
                    <xdr:row>155</xdr:row>
                    <xdr:rowOff>561975</xdr:rowOff>
                  </to>
                </anchor>
              </controlPr>
            </control>
          </mc:Choice>
        </mc:AlternateContent>
        <mc:AlternateContent xmlns:mc="http://schemas.openxmlformats.org/markup-compatibility/2006">
          <mc:Choice Requires="x14">
            <control shapeId="2665" r:id="rId532" name="Check Box 617">
              <controlPr defaultSize="0" autoFill="0" autoLine="0" autoPict="0">
                <anchor moveWithCells="1">
                  <from>
                    <xdr:col>4</xdr:col>
                    <xdr:colOff>1704975</xdr:colOff>
                    <xdr:row>155</xdr:row>
                    <xdr:rowOff>28575</xdr:rowOff>
                  </from>
                  <to>
                    <xdr:col>4</xdr:col>
                    <xdr:colOff>2571750</xdr:colOff>
                    <xdr:row>155</xdr:row>
                    <xdr:rowOff>323850</xdr:rowOff>
                  </to>
                </anchor>
              </controlPr>
            </control>
          </mc:Choice>
        </mc:AlternateContent>
        <mc:AlternateContent xmlns:mc="http://schemas.openxmlformats.org/markup-compatibility/2006">
          <mc:Choice Requires="x14">
            <control shapeId="2666" r:id="rId533" name="Check Box 618">
              <controlPr defaultSize="0" autoFill="0" autoLine="0" autoPict="0">
                <anchor moveWithCells="1">
                  <from>
                    <xdr:col>4</xdr:col>
                    <xdr:colOff>1695450</xdr:colOff>
                    <xdr:row>155</xdr:row>
                    <xdr:rowOff>247650</xdr:rowOff>
                  </from>
                  <to>
                    <xdr:col>4</xdr:col>
                    <xdr:colOff>2495550</xdr:colOff>
                    <xdr:row>155</xdr:row>
                    <xdr:rowOff>561975</xdr:rowOff>
                  </to>
                </anchor>
              </controlPr>
            </control>
          </mc:Choice>
        </mc:AlternateContent>
        <mc:AlternateContent xmlns:mc="http://schemas.openxmlformats.org/markup-compatibility/2006">
          <mc:Choice Requires="x14">
            <control shapeId="2667" r:id="rId534" name="Check Box 619">
              <controlPr defaultSize="0" autoFill="0" autoLine="0" autoPict="0">
                <anchor moveWithCells="1">
                  <from>
                    <xdr:col>4</xdr:col>
                    <xdr:colOff>114300</xdr:colOff>
                    <xdr:row>156</xdr:row>
                    <xdr:rowOff>19050</xdr:rowOff>
                  </from>
                  <to>
                    <xdr:col>4</xdr:col>
                    <xdr:colOff>1352550</xdr:colOff>
                    <xdr:row>156</xdr:row>
                    <xdr:rowOff>323850</xdr:rowOff>
                  </to>
                </anchor>
              </controlPr>
            </control>
          </mc:Choice>
        </mc:AlternateContent>
        <mc:AlternateContent xmlns:mc="http://schemas.openxmlformats.org/markup-compatibility/2006">
          <mc:Choice Requires="x14">
            <control shapeId="2668" r:id="rId535" name="Check Box 620">
              <controlPr defaultSize="0" autoFill="0" autoLine="0" autoPict="0">
                <anchor moveWithCells="1">
                  <from>
                    <xdr:col>4</xdr:col>
                    <xdr:colOff>114300</xdr:colOff>
                    <xdr:row>156</xdr:row>
                    <xdr:rowOff>247650</xdr:rowOff>
                  </from>
                  <to>
                    <xdr:col>4</xdr:col>
                    <xdr:colOff>1428750</xdr:colOff>
                    <xdr:row>156</xdr:row>
                    <xdr:rowOff>561975</xdr:rowOff>
                  </to>
                </anchor>
              </controlPr>
            </control>
          </mc:Choice>
        </mc:AlternateContent>
        <mc:AlternateContent xmlns:mc="http://schemas.openxmlformats.org/markup-compatibility/2006">
          <mc:Choice Requires="x14">
            <control shapeId="2669" r:id="rId536" name="Check Box 621">
              <controlPr defaultSize="0" autoFill="0" autoLine="0" autoPict="0">
                <anchor moveWithCells="1">
                  <from>
                    <xdr:col>4</xdr:col>
                    <xdr:colOff>1704975</xdr:colOff>
                    <xdr:row>156</xdr:row>
                    <xdr:rowOff>28575</xdr:rowOff>
                  </from>
                  <to>
                    <xdr:col>4</xdr:col>
                    <xdr:colOff>2571750</xdr:colOff>
                    <xdr:row>156</xdr:row>
                    <xdr:rowOff>323850</xdr:rowOff>
                  </to>
                </anchor>
              </controlPr>
            </control>
          </mc:Choice>
        </mc:AlternateContent>
        <mc:AlternateContent xmlns:mc="http://schemas.openxmlformats.org/markup-compatibility/2006">
          <mc:Choice Requires="x14">
            <control shapeId="2670" r:id="rId537" name="Check Box 622">
              <controlPr defaultSize="0" autoFill="0" autoLine="0" autoPict="0">
                <anchor moveWithCells="1">
                  <from>
                    <xdr:col>4</xdr:col>
                    <xdr:colOff>1695450</xdr:colOff>
                    <xdr:row>156</xdr:row>
                    <xdr:rowOff>247650</xdr:rowOff>
                  </from>
                  <to>
                    <xdr:col>4</xdr:col>
                    <xdr:colOff>2495550</xdr:colOff>
                    <xdr:row>156</xdr:row>
                    <xdr:rowOff>561975</xdr:rowOff>
                  </to>
                </anchor>
              </controlPr>
            </control>
          </mc:Choice>
        </mc:AlternateContent>
        <mc:AlternateContent xmlns:mc="http://schemas.openxmlformats.org/markup-compatibility/2006">
          <mc:Choice Requires="x14">
            <control shapeId="2671" r:id="rId538" name="Check Box 623">
              <controlPr defaultSize="0" autoFill="0" autoLine="0" autoPict="0">
                <anchor moveWithCells="1">
                  <from>
                    <xdr:col>4</xdr:col>
                    <xdr:colOff>114300</xdr:colOff>
                    <xdr:row>157</xdr:row>
                    <xdr:rowOff>19050</xdr:rowOff>
                  </from>
                  <to>
                    <xdr:col>4</xdr:col>
                    <xdr:colOff>1352550</xdr:colOff>
                    <xdr:row>157</xdr:row>
                    <xdr:rowOff>323850</xdr:rowOff>
                  </to>
                </anchor>
              </controlPr>
            </control>
          </mc:Choice>
        </mc:AlternateContent>
        <mc:AlternateContent xmlns:mc="http://schemas.openxmlformats.org/markup-compatibility/2006">
          <mc:Choice Requires="x14">
            <control shapeId="2672" r:id="rId539" name="Check Box 624">
              <controlPr defaultSize="0" autoFill="0" autoLine="0" autoPict="0">
                <anchor moveWithCells="1">
                  <from>
                    <xdr:col>4</xdr:col>
                    <xdr:colOff>114300</xdr:colOff>
                    <xdr:row>157</xdr:row>
                    <xdr:rowOff>247650</xdr:rowOff>
                  </from>
                  <to>
                    <xdr:col>4</xdr:col>
                    <xdr:colOff>1428750</xdr:colOff>
                    <xdr:row>157</xdr:row>
                    <xdr:rowOff>561975</xdr:rowOff>
                  </to>
                </anchor>
              </controlPr>
            </control>
          </mc:Choice>
        </mc:AlternateContent>
        <mc:AlternateContent xmlns:mc="http://schemas.openxmlformats.org/markup-compatibility/2006">
          <mc:Choice Requires="x14">
            <control shapeId="2673" r:id="rId540" name="Check Box 625">
              <controlPr defaultSize="0" autoFill="0" autoLine="0" autoPict="0">
                <anchor moveWithCells="1">
                  <from>
                    <xdr:col>4</xdr:col>
                    <xdr:colOff>1704975</xdr:colOff>
                    <xdr:row>157</xdr:row>
                    <xdr:rowOff>28575</xdr:rowOff>
                  </from>
                  <to>
                    <xdr:col>4</xdr:col>
                    <xdr:colOff>2571750</xdr:colOff>
                    <xdr:row>157</xdr:row>
                    <xdr:rowOff>323850</xdr:rowOff>
                  </to>
                </anchor>
              </controlPr>
            </control>
          </mc:Choice>
        </mc:AlternateContent>
        <mc:AlternateContent xmlns:mc="http://schemas.openxmlformats.org/markup-compatibility/2006">
          <mc:Choice Requires="x14">
            <control shapeId="2674" r:id="rId541" name="Check Box 626">
              <controlPr defaultSize="0" autoFill="0" autoLine="0" autoPict="0">
                <anchor moveWithCells="1">
                  <from>
                    <xdr:col>4</xdr:col>
                    <xdr:colOff>1695450</xdr:colOff>
                    <xdr:row>157</xdr:row>
                    <xdr:rowOff>247650</xdr:rowOff>
                  </from>
                  <to>
                    <xdr:col>4</xdr:col>
                    <xdr:colOff>2495550</xdr:colOff>
                    <xdr:row>157</xdr:row>
                    <xdr:rowOff>561975</xdr:rowOff>
                  </to>
                </anchor>
              </controlPr>
            </control>
          </mc:Choice>
        </mc:AlternateContent>
        <mc:AlternateContent xmlns:mc="http://schemas.openxmlformats.org/markup-compatibility/2006">
          <mc:Choice Requires="x14">
            <control shapeId="2675" r:id="rId542" name="Check Box 627">
              <controlPr defaultSize="0" autoFill="0" autoLine="0" autoPict="0">
                <anchor moveWithCells="1">
                  <from>
                    <xdr:col>4</xdr:col>
                    <xdr:colOff>114300</xdr:colOff>
                    <xdr:row>158</xdr:row>
                    <xdr:rowOff>19050</xdr:rowOff>
                  </from>
                  <to>
                    <xdr:col>4</xdr:col>
                    <xdr:colOff>1352550</xdr:colOff>
                    <xdr:row>158</xdr:row>
                    <xdr:rowOff>323850</xdr:rowOff>
                  </to>
                </anchor>
              </controlPr>
            </control>
          </mc:Choice>
        </mc:AlternateContent>
        <mc:AlternateContent xmlns:mc="http://schemas.openxmlformats.org/markup-compatibility/2006">
          <mc:Choice Requires="x14">
            <control shapeId="2676" r:id="rId543" name="Check Box 628">
              <controlPr defaultSize="0" autoFill="0" autoLine="0" autoPict="0">
                <anchor moveWithCells="1">
                  <from>
                    <xdr:col>4</xdr:col>
                    <xdr:colOff>114300</xdr:colOff>
                    <xdr:row>158</xdr:row>
                    <xdr:rowOff>247650</xdr:rowOff>
                  </from>
                  <to>
                    <xdr:col>4</xdr:col>
                    <xdr:colOff>1428750</xdr:colOff>
                    <xdr:row>158</xdr:row>
                    <xdr:rowOff>561975</xdr:rowOff>
                  </to>
                </anchor>
              </controlPr>
            </control>
          </mc:Choice>
        </mc:AlternateContent>
        <mc:AlternateContent xmlns:mc="http://schemas.openxmlformats.org/markup-compatibility/2006">
          <mc:Choice Requires="x14">
            <control shapeId="2677" r:id="rId544" name="Check Box 629">
              <controlPr defaultSize="0" autoFill="0" autoLine="0" autoPict="0">
                <anchor moveWithCells="1">
                  <from>
                    <xdr:col>4</xdr:col>
                    <xdr:colOff>1704975</xdr:colOff>
                    <xdr:row>158</xdr:row>
                    <xdr:rowOff>28575</xdr:rowOff>
                  </from>
                  <to>
                    <xdr:col>4</xdr:col>
                    <xdr:colOff>2571750</xdr:colOff>
                    <xdr:row>158</xdr:row>
                    <xdr:rowOff>323850</xdr:rowOff>
                  </to>
                </anchor>
              </controlPr>
            </control>
          </mc:Choice>
        </mc:AlternateContent>
        <mc:AlternateContent xmlns:mc="http://schemas.openxmlformats.org/markup-compatibility/2006">
          <mc:Choice Requires="x14">
            <control shapeId="2678" r:id="rId545" name="Check Box 630">
              <controlPr defaultSize="0" autoFill="0" autoLine="0" autoPict="0">
                <anchor moveWithCells="1">
                  <from>
                    <xdr:col>4</xdr:col>
                    <xdr:colOff>1695450</xdr:colOff>
                    <xdr:row>158</xdr:row>
                    <xdr:rowOff>247650</xdr:rowOff>
                  </from>
                  <to>
                    <xdr:col>4</xdr:col>
                    <xdr:colOff>2495550</xdr:colOff>
                    <xdr:row>158</xdr:row>
                    <xdr:rowOff>561975</xdr:rowOff>
                  </to>
                </anchor>
              </controlPr>
            </control>
          </mc:Choice>
        </mc:AlternateContent>
        <mc:AlternateContent xmlns:mc="http://schemas.openxmlformats.org/markup-compatibility/2006">
          <mc:Choice Requires="x14">
            <control shapeId="2679" r:id="rId546" name="Check Box 631">
              <controlPr defaultSize="0" autoFill="0" autoLine="0" autoPict="0">
                <anchor moveWithCells="1">
                  <from>
                    <xdr:col>4</xdr:col>
                    <xdr:colOff>114300</xdr:colOff>
                    <xdr:row>159</xdr:row>
                    <xdr:rowOff>19050</xdr:rowOff>
                  </from>
                  <to>
                    <xdr:col>4</xdr:col>
                    <xdr:colOff>1352550</xdr:colOff>
                    <xdr:row>159</xdr:row>
                    <xdr:rowOff>323850</xdr:rowOff>
                  </to>
                </anchor>
              </controlPr>
            </control>
          </mc:Choice>
        </mc:AlternateContent>
        <mc:AlternateContent xmlns:mc="http://schemas.openxmlformats.org/markup-compatibility/2006">
          <mc:Choice Requires="x14">
            <control shapeId="2680" r:id="rId547" name="Check Box 632">
              <controlPr defaultSize="0" autoFill="0" autoLine="0" autoPict="0">
                <anchor moveWithCells="1">
                  <from>
                    <xdr:col>4</xdr:col>
                    <xdr:colOff>114300</xdr:colOff>
                    <xdr:row>159</xdr:row>
                    <xdr:rowOff>247650</xdr:rowOff>
                  </from>
                  <to>
                    <xdr:col>4</xdr:col>
                    <xdr:colOff>1428750</xdr:colOff>
                    <xdr:row>159</xdr:row>
                    <xdr:rowOff>561975</xdr:rowOff>
                  </to>
                </anchor>
              </controlPr>
            </control>
          </mc:Choice>
        </mc:AlternateContent>
        <mc:AlternateContent xmlns:mc="http://schemas.openxmlformats.org/markup-compatibility/2006">
          <mc:Choice Requires="x14">
            <control shapeId="2681" r:id="rId548" name="Check Box 633">
              <controlPr defaultSize="0" autoFill="0" autoLine="0" autoPict="0">
                <anchor moveWithCells="1">
                  <from>
                    <xdr:col>4</xdr:col>
                    <xdr:colOff>1704975</xdr:colOff>
                    <xdr:row>159</xdr:row>
                    <xdr:rowOff>28575</xdr:rowOff>
                  </from>
                  <to>
                    <xdr:col>4</xdr:col>
                    <xdr:colOff>2571750</xdr:colOff>
                    <xdr:row>159</xdr:row>
                    <xdr:rowOff>323850</xdr:rowOff>
                  </to>
                </anchor>
              </controlPr>
            </control>
          </mc:Choice>
        </mc:AlternateContent>
        <mc:AlternateContent xmlns:mc="http://schemas.openxmlformats.org/markup-compatibility/2006">
          <mc:Choice Requires="x14">
            <control shapeId="2682" r:id="rId549" name="Check Box 634">
              <controlPr defaultSize="0" autoFill="0" autoLine="0" autoPict="0">
                <anchor moveWithCells="1">
                  <from>
                    <xdr:col>4</xdr:col>
                    <xdr:colOff>1695450</xdr:colOff>
                    <xdr:row>159</xdr:row>
                    <xdr:rowOff>247650</xdr:rowOff>
                  </from>
                  <to>
                    <xdr:col>4</xdr:col>
                    <xdr:colOff>2495550</xdr:colOff>
                    <xdr:row>159</xdr:row>
                    <xdr:rowOff>561975</xdr:rowOff>
                  </to>
                </anchor>
              </controlPr>
            </control>
          </mc:Choice>
        </mc:AlternateContent>
        <mc:AlternateContent xmlns:mc="http://schemas.openxmlformats.org/markup-compatibility/2006">
          <mc:Choice Requires="x14">
            <control shapeId="2683" r:id="rId550" name="Check Box 635">
              <controlPr defaultSize="0" autoFill="0" autoLine="0" autoPict="0">
                <anchor moveWithCells="1">
                  <from>
                    <xdr:col>4</xdr:col>
                    <xdr:colOff>114300</xdr:colOff>
                    <xdr:row>160</xdr:row>
                    <xdr:rowOff>19050</xdr:rowOff>
                  </from>
                  <to>
                    <xdr:col>4</xdr:col>
                    <xdr:colOff>1352550</xdr:colOff>
                    <xdr:row>160</xdr:row>
                    <xdr:rowOff>323850</xdr:rowOff>
                  </to>
                </anchor>
              </controlPr>
            </control>
          </mc:Choice>
        </mc:AlternateContent>
        <mc:AlternateContent xmlns:mc="http://schemas.openxmlformats.org/markup-compatibility/2006">
          <mc:Choice Requires="x14">
            <control shapeId="2684" r:id="rId551" name="Check Box 636">
              <controlPr defaultSize="0" autoFill="0" autoLine="0" autoPict="0">
                <anchor moveWithCells="1">
                  <from>
                    <xdr:col>4</xdr:col>
                    <xdr:colOff>114300</xdr:colOff>
                    <xdr:row>160</xdr:row>
                    <xdr:rowOff>247650</xdr:rowOff>
                  </from>
                  <to>
                    <xdr:col>4</xdr:col>
                    <xdr:colOff>1428750</xdr:colOff>
                    <xdr:row>160</xdr:row>
                    <xdr:rowOff>561975</xdr:rowOff>
                  </to>
                </anchor>
              </controlPr>
            </control>
          </mc:Choice>
        </mc:AlternateContent>
        <mc:AlternateContent xmlns:mc="http://schemas.openxmlformats.org/markup-compatibility/2006">
          <mc:Choice Requires="x14">
            <control shapeId="2685" r:id="rId552" name="Check Box 637">
              <controlPr defaultSize="0" autoFill="0" autoLine="0" autoPict="0">
                <anchor moveWithCells="1">
                  <from>
                    <xdr:col>4</xdr:col>
                    <xdr:colOff>1704975</xdr:colOff>
                    <xdr:row>160</xdr:row>
                    <xdr:rowOff>28575</xdr:rowOff>
                  </from>
                  <to>
                    <xdr:col>4</xdr:col>
                    <xdr:colOff>2571750</xdr:colOff>
                    <xdr:row>160</xdr:row>
                    <xdr:rowOff>323850</xdr:rowOff>
                  </to>
                </anchor>
              </controlPr>
            </control>
          </mc:Choice>
        </mc:AlternateContent>
        <mc:AlternateContent xmlns:mc="http://schemas.openxmlformats.org/markup-compatibility/2006">
          <mc:Choice Requires="x14">
            <control shapeId="2686" r:id="rId553" name="Check Box 638">
              <controlPr defaultSize="0" autoFill="0" autoLine="0" autoPict="0">
                <anchor moveWithCells="1">
                  <from>
                    <xdr:col>4</xdr:col>
                    <xdr:colOff>1695450</xdr:colOff>
                    <xdr:row>160</xdr:row>
                    <xdr:rowOff>247650</xdr:rowOff>
                  </from>
                  <to>
                    <xdr:col>4</xdr:col>
                    <xdr:colOff>2495550</xdr:colOff>
                    <xdr:row>160</xdr:row>
                    <xdr:rowOff>561975</xdr:rowOff>
                  </to>
                </anchor>
              </controlPr>
            </control>
          </mc:Choice>
        </mc:AlternateContent>
        <mc:AlternateContent xmlns:mc="http://schemas.openxmlformats.org/markup-compatibility/2006">
          <mc:Choice Requires="x14">
            <control shapeId="2687" r:id="rId554" name="Check Box 639">
              <controlPr defaultSize="0" autoFill="0" autoLine="0" autoPict="0">
                <anchor moveWithCells="1">
                  <from>
                    <xdr:col>4</xdr:col>
                    <xdr:colOff>114300</xdr:colOff>
                    <xdr:row>161</xdr:row>
                    <xdr:rowOff>19050</xdr:rowOff>
                  </from>
                  <to>
                    <xdr:col>4</xdr:col>
                    <xdr:colOff>1352550</xdr:colOff>
                    <xdr:row>161</xdr:row>
                    <xdr:rowOff>323850</xdr:rowOff>
                  </to>
                </anchor>
              </controlPr>
            </control>
          </mc:Choice>
        </mc:AlternateContent>
        <mc:AlternateContent xmlns:mc="http://schemas.openxmlformats.org/markup-compatibility/2006">
          <mc:Choice Requires="x14">
            <control shapeId="2688" r:id="rId555" name="Check Box 640">
              <controlPr defaultSize="0" autoFill="0" autoLine="0" autoPict="0">
                <anchor moveWithCells="1">
                  <from>
                    <xdr:col>4</xdr:col>
                    <xdr:colOff>114300</xdr:colOff>
                    <xdr:row>161</xdr:row>
                    <xdr:rowOff>247650</xdr:rowOff>
                  </from>
                  <to>
                    <xdr:col>4</xdr:col>
                    <xdr:colOff>1428750</xdr:colOff>
                    <xdr:row>161</xdr:row>
                    <xdr:rowOff>561975</xdr:rowOff>
                  </to>
                </anchor>
              </controlPr>
            </control>
          </mc:Choice>
        </mc:AlternateContent>
        <mc:AlternateContent xmlns:mc="http://schemas.openxmlformats.org/markup-compatibility/2006">
          <mc:Choice Requires="x14">
            <control shapeId="2689" r:id="rId556" name="Check Box 641">
              <controlPr defaultSize="0" autoFill="0" autoLine="0" autoPict="0">
                <anchor moveWithCells="1">
                  <from>
                    <xdr:col>4</xdr:col>
                    <xdr:colOff>1704975</xdr:colOff>
                    <xdr:row>161</xdr:row>
                    <xdr:rowOff>28575</xdr:rowOff>
                  </from>
                  <to>
                    <xdr:col>4</xdr:col>
                    <xdr:colOff>2571750</xdr:colOff>
                    <xdr:row>161</xdr:row>
                    <xdr:rowOff>323850</xdr:rowOff>
                  </to>
                </anchor>
              </controlPr>
            </control>
          </mc:Choice>
        </mc:AlternateContent>
        <mc:AlternateContent xmlns:mc="http://schemas.openxmlformats.org/markup-compatibility/2006">
          <mc:Choice Requires="x14">
            <control shapeId="2690" r:id="rId557" name="Check Box 642">
              <controlPr defaultSize="0" autoFill="0" autoLine="0" autoPict="0">
                <anchor moveWithCells="1">
                  <from>
                    <xdr:col>4</xdr:col>
                    <xdr:colOff>1695450</xdr:colOff>
                    <xdr:row>161</xdr:row>
                    <xdr:rowOff>247650</xdr:rowOff>
                  </from>
                  <to>
                    <xdr:col>4</xdr:col>
                    <xdr:colOff>2495550</xdr:colOff>
                    <xdr:row>161</xdr:row>
                    <xdr:rowOff>561975</xdr:rowOff>
                  </to>
                </anchor>
              </controlPr>
            </control>
          </mc:Choice>
        </mc:AlternateContent>
        <mc:AlternateContent xmlns:mc="http://schemas.openxmlformats.org/markup-compatibility/2006">
          <mc:Choice Requires="x14">
            <control shapeId="2691" r:id="rId558" name="Check Box 643">
              <controlPr defaultSize="0" autoFill="0" autoLine="0" autoPict="0">
                <anchor moveWithCells="1">
                  <from>
                    <xdr:col>4</xdr:col>
                    <xdr:colOff>114300</xdr:colOff>
                    <xdr:row>162</xdr:row>
                    <xdr:rowOff>19050</xdr:rowOff>
                  </from>
                  <to>
                    <xdr:col>4</xdr:col>
                    <xdr:colOff>1352550</xdr:colOff>
                    <xdr:row>162</xdr:row>
                    <xdr:rowOff>323850</xdr:rowOff>
                  </to>
                </anchor>
              </controlPr>
            </control>
          </mc:Choice>
        </mc:AlternateContent>
        <mc:AlternateContent xmlns:mc="http://schemas.openxmlformats.org/markup-compatibility/2006">
          <mc:Choice Requires="x14">
            <control shapeId="2692" r:id="rId559" name="Check Box 644">
              <controlPr defaultSize="0" autoFill="0" autoLine="0" autoPict="0">
                <anchor moveWithCells="1">
                  <from>
                    <xdr:col>4</xdr:col>
                    <xdr:colOff>114300</xdr:colOff>
                    <xdr:row>162</xdr:row>
                    <xdr:rowOff>247650</xdr:rowOff>
                  </from>
                  <to>
                    <xdr:col>4</xdr:col>
                    <xdr:colOff>1428750</xdr:colOff>
                    <xdr:row>162</xdr:row>
                    <xdr:rowOff>561975</xdr:rowOff>
                  </to>
                </anchor>
              </controlPr>
            </control>
          </mc:Choice>
        </mc:AlternateContent>
        <mc:AlternateContent xmlns:mc="http://schemas.openxmlformats.org/markup-compatibility/2006">
          <mc:Choice Requires="x14">
            <control shapeId="2693" r:id="rId560" name="Check Box 645">
              <controlPr defaultSize="0" autoFill="0" autoLine="0" autoPict="0">
                <anchor moveWithCells="1">
                  <from>
                    <xdr:col>4</xdr:col>
                    <xdr:colOff>1704975</xdr:colOff>
                    <xdr:row>162</xdr:row>
                    <xdr:rowOff>28575</xdr:rowOff>
                  </from>
                  <to>
                    <xdr:col>4</xdr:col>
                    <xdr:colOff>2571750</xdr:colOff>
                    <xdr:row>162</xdr:row>
                    <xdr:rowOff>323850</xdr:rowOff>
                  </to>
                </anchor>
              </controlPr>
            </control>
          </mc:Choice>
        </mc:AlternateContent>
        <mc:AlternateContent xmlns:mc="http://schemas.openxmlformats.org/markup-compatibility/2006">
          <mc:Choice Requires="x14">
            <control shapeId="2694" r:id="rId561" name="Check Box 646">
              <controlPr defaultSize="0" autoFill="0" autoLine="0" autoPict="0">
                <anchor moveWithCells="1">
                  <from>
                    <xdr:col>4</xdr:col>
                    <xdr:colOff>1695450</xdr:colOff>
                    <xdr:row>162</xdr:row>
                    <xdr:rowOff>247650</xdr:rowOff>
                  </from>
                  <to>
                    <xdr:col>4</xdr:col>
                    <xdr:colOff>2495550</xdr:colOff>
                    <xdr:row>162</xdr:row>
                    <xdr:rowOff>561975</xdr:rowOff>
                  </to>
                </anchor>
              </controlPr>
            </control>
          </mc:Choice>
        </mc:AlternateContent>
        <mc:AlternateContent xmlns:mc="http://schemas.openxmlformats.org/markup-compatibility/2006">
          <mc:Choice Requires="x14">
            <control shapeId="2695" r:id="rId562" name="Check Box 647">
              <controlPr defaultSize="0" autoFill="0" autoLine="0" autoPict="0">
                <anchor moveWithCells="1">
                  <from>
                    <xdr:col>4</xdr:col>
                    <xdr:colOff>114300</xdr:colOff>
                    <xdr:row>163</xdr:row>
                    <xdr:rowOff>19050</xdr:rowOff>
                  </from>
                  <to>
                    <xdr:col>4</xdr:col>
                    <xdr:colOff>1352550</xdr:colOff>
                    <xdr:row>163</xdr:row>
                    <xdr:rowOff>323850</xdr:rowOff>
                  </to>
                </anchor>
              </controlPr>
            </control>
          </mc:Choice>
        </mc:AlternateContent>
        <mc:AlternateContent xmlns:mc="http://schemas.openxmlformats.org/markup-compatibility/2006">
          <mc:Choice Requires="x14">
            <control shapeId="2696" r:id="rId563" name="Check Box 648">
              <controlPr defaultSize="0" autoFill="0" autoLine="0" autoPict="0">
                <anchor moveWithCells="1">
                  <from>
                    <xdr:col>4</xdr:col>
                    <xdr:colOff>114300</xdr:colOff>
                    <xdr:row>163</xdr:row>
                    <xdr:rowOff>247650</xdr:rowOff>
                  </from>
                  <to>
                    <xdr:col>4</xdr:col>
                    <xdr:colOff>1428750</xdr:colOff>
                    <xdr:row>163</xdr:row>
                    <xdr:rowOff>561975</xdr:rowOff>
                  </to>
                </anchor>
              </controlPr>
            </control>
          </mc:Choice>
        </mc:AlternateContent>
        <mc:AlternateContent xmlns:mc="http://schemas.openxmlformats.org/markup-compatibility/2006">
          <mc:Choice Requires="x14">
            <control shapeId="2697" r:id="rId564" name="Check Box 649">
              <controlPr defaultSize="0" autoFill="0" autoLine="0" autoPict="0">
                <anchor moveWithCells="1">
                  <from>
                    <xdr:col>4</xdr:col>
                    <xdr:colOff>1704975</xdr:colOff>
                    <xdr:row>163</xdr:row>
                    <xdr:rowOff>28575</xdr:rowOff>
                  </from>
                  <to>
                    <xdr:col>4</xdr:col>
                    <xdr:colOff>2571750</xdr:colOff>
                    <xdr:row>163</xdr:row>
                    <xdr:rowOff>323850</xdr:rowOff>
                  </to>
                </anchor>
              </controlPr>
            </control>
          </mc:Choice>
        </mc:AlternateContent>
        <mc:AlternateContent xmlns:mc="http://schemas.openxmlformats.org/markup-compatibility/2006">
          <mc:Choice Requires="x14">
            <control shapeId="2698" r:id="rId565" name="Check Box 650">
              <controlPr defaultSize="0" autoFill="0" autoLine="0" autoPict="0">
                <anchor moveWithCells="1">
                  <from>
                    <xdr:col>4</xdr:col>
                    <xdr:colOff>1695450</xdr:colOff>
                    <xdr:row>163</xdr:row>
                    <xdr:rowOff>247650</xdr:rowOff>
                  </from>
                  <to>
                    <xdr:col>4</xdr:col>
                    <xdr:colOff>2495550</xdr:colOff>
                    <xdr:row>163</xdr:row>
                    <xdr:rowOff>561975</xdr:rowOff>
                  </to>
                </anchor>
              </controlPr>
            </control>
          </mc:Choice>
        </mc:AlternateContent>
        <mc:AlternateContent xmlns:mc="http://schemas.openxmlformats.org/markup-compatibility/2006">
          <mc:Choice Requires="x14">
            <control shapeId="2699" r:id="rId566" name="Check Box 651">
              <controlPr defaultSize="0" autoFill="0" autoLine="0" autoPict="0">
                <anchor moveWithCells="1">
                  <from>
                    <xdr:col>4</xdr:col>
                    <xdr:colOff>114300</xdr:colOff>
                    <xdr:row>164</xdr:row>
                    <xdr:rowOff>19050</xdr:rowOff>
                  </from>
                  <to>
                    <xdr:col>4</xdr:col>
                    <xdr:colOff>1352550</xdr:colOff>
                    <xdr:row>164</xdr:row>
                    <xdr:rowOff>323850</xdr:rowOff>
                  </to>
                </anchor>
              </controlPr>
            </control>
          </mc:Choice>
        </mc:AlternateContent>
        <mc:AlternateContent xmlns:mc="http://schemas.openxmlformats.org/markup-compatibility/2006">
          <mc:Choice Requires="x14">
            <control shapeId="2700" r:id="rId567" name="Check Box 652">
              <controlPr defaultSize="0" autoFill="0" autoLine="0" autoPict="0">
                <anchor moveWithCells="1">
                  <from>
                    <xdr:col>4</xdr:col>
                    <xdr:colOff>114300</xdr:colOff>
                    <xdr:row>164</xdr:row>
                    <xdr:rowOff>247650</xdr:rowOff>
                  </from>
                  <to>
                    <xdr:col>4</xdr:col>
                    <xdr:colOff>1428750</xdr:colOff>
                    <xdr:row>164</xdr:row>
                    <xdr:rowOff>561975</xdr:rowOff>
                  </to>
                </anchor>
              </controlPr>
            </control>
          </mc:Choice>
        </mc:AlternateContent>
        <mc:AlternateContent xmlns:mc="http://schemas.openxmlformats.org/markup-compatibility/2006">
          <mc:Choice Requires="x14">
            <control shapeId="2701" r:id="rId568" name="Check Box 653">
              <controlPr defaultSize="0" autoFill="0" autoLine="0" autoPict="0">
                <anchor moveWithCells="1">
                  <from>
                    <xdr:col>4</xdr:col>
                    <xdr:colOff>1704975</xdr:colOff>
                    <xdr:row>164</xdr:row>
                    <xdr:rowOff>28575</xdr:rowOff>
                  </from>
                  <to>
                    <xdr:col>4</xdr:col>
                    <xdr:colOff>2571750</xdr:colOff>
                    <xdr:row>164</xdr:row>
                    <xdr:rowOff>323850</xdr:rowOff>
                  </to>
                </anchor>
              </controlPr>
            </control>
          </mc:Choice>
        </mc:AlternateContent>
        <mc:AlternateContent xmlns:mc="http://schemas.openxmlformats.org/markup-compatibility/2006">
          <mc:Choice Requires="x14">
            <control shapeId="2702" r:id="rId569" name="Check Box 654">
              <controlPr defaultSize="0" autoFill="0" autoLine="0" autoPict="0">
                <anchor moveWithCells="1">
                  <from>
                    <xdr:col>4</xdr:col>
                    <xdr:colOff>1695450</xdr:colOff>
                    <xdr:row>164</xdr:row>
                    <xdr:rowOff>247650</xdr:rowOff>
                  </from>
                  <to>
                    <xdr:col>4</xdr:col>
                    <xdr:colOff>2495550</xdr:colOff>
                    <xdr:row>164</xdr:row>
                    <xdr:rowOff>561975</xdr:rowOff>
                  </to>
                </anchor>
              </controlPr>
            </control>
          </mc:Choice>
        </mc:AlternateContent>
        <mc:AlternateContent xmlns:mc="http://schemas.openxmlformats.org/markup-compatibility/2006">
          <mc:Choice Requires="x14">
            <control shapeId="2703" r:id="rId570" name="Check Box 655">
              <controlPr defaultSize="0" autoFill="0" autoLine="0" autoPict="0">
                <anchor moveWithCells="1">
                  <from>
                    <xdr:col>4</xdr:col>
                    <xdr:colOff>114300</xdr:colOff>
                    <xdr:row>165</xdr:row>
                    <xdr:rowOff>19050</xdr:rowOff>
                  </from>
                  <to>
                    <xdr:col>4</xdr:col>
                    <xdr:colOff>1352550</xdr:colOff>
                    <xdr:row>165</xdr:row>
                    <xdr:rowOff>323850</xdr:rowOff>
                  </to>
                </anchor>
              </controlPr>
            </control>
          </mc:Choice>
        </mc:AlternateContent>
        <mc:AlternateContent xmlns:mc="http://schemas.openxmlformats.org/markup-compatibility/2006">
          <mc:Choice Requires="x14">
            <control shapeId="2704" r:id="rId571" name="Check Box 656">
              <controlPr defaultSize="0" autoFill="0" autoLine="0" autoPict="0">
                <anchor moveWithCells="1">
                  <from>
                    <xdr:col>4</xdr:col>
                    <xdr:colOff>114300</xdr:colOff>
                    <xdr:row>165</xdr:row>
                    <xdr:rowOff>247650</xdr:rowOff>
                  </from>
                  <to>
                    <xdr:col>4</xdr:col>
                    <xdr:colOff>1428750</xdr:colOff>
                    <xdr:row>165</xdr:row>
                    <xdr:rowOff>561975</xdr:rowOff>
                  </to>
                </anchor>
              </controlPr>
            </control>
          </mc:Choice>
        </mc:AlternateContent>
        <mc:AlternateContent xmlns:mc="http://schemas.openxmlformats.org/markup-compatibility/2006">
          <mc:Choice Requires="x14">
            <control shapeId="2705" r:id="rId572" name="Check Box 657">
              <controlPr defaultSize="0" autoFill="0" autoLine="0" autoPict="0">
                <anchor moveWithCells="1">
                  <from>
                    <xdr:col>4</xdr:col>
                    <xdr:colOff>1704975</xdr:colOff>
                    <xdr:row>165</xdr:row>
                    <xdr:rowOff>28575</xdr:rowOff>
                  </from>
                  <to>
                    <xdr:col>4</xdr:col>
                    <xdr:colOff>2571750</xdr:colOff>
                    <xdr:row>165</xdr:row>
                    <xdr:rowOff>323850</xdr:rowOff>
                  </to>
                </anchor>
              </controlPr>
            </control>
          </mc:Choice>
        </mc:AlternateContent>
        <mc:AlternateContent xmlns:mc="http://schemas.openxmlformats.org/markup-compatibility/2006">
          <mc:Choice Requires="x14">
            <control shapeId="2706" r:id="rId573" name="Check Box 658">
              <controlPr defaultSize="0" autoFill="0" autoLine="0" autoPict="0">
                <anchor moveWithCells="1">
                  <from>
                    <xdr:col>4</xdr:col>
                    <xdr:colOff>1695450</xdr:colOff>
                    <xdr:row>165</xdr:row>
                    <xdr:rowOff>247650</xdr:rowOff>
                  </from>
                  <to>
                    <xdr:col>4</xdr:col>
                    <xdr:colOff>2495550</xdr:colOff>
                    <xdr:row>165</xdr:row>
                    <xdr:rowOff>561975</xdr:rowOff>
                  </to>
                </anchor>
              </controlPr>
            </control>
          </mc:Choice>
        </mc:AlternateContent>
        <mc:AlternateContent xmlns:mc="http://schemas.openxmlformats.org/markup-compatibility/2006">
          <mc:Choice Requires="x14">
            <control shapeId="2707" r:id="rId574" name="Check Box 659">
              <controlPr defaultSize="0" autoFill="0" autoLine="0" autoPict="0">
                <anchor moveWithCells="1">
                  <from>
                    <xdr:col>4</xdr:col>
                    <xdr:colOff>114300</xdr:colOff>
                    <xdr:row>166</xdr:row>
                    <xdr:rowOff>19050</xdr:rowOff>
                  </from>
                  <to>
                    <xdr:col>4</xdr:col>
                    <xdr:colOff>1352550</xdr:colOff>
                    <xdr:row>166</xdr:row>
                    <xdr:rowOff>323850</xdr:rowOff>
                  </to>
                </anchor>
              </controlPr>
            </control>
          </mc:Choice>
        </mc:AlternateContent>
        <mc:AlternateContent xmlns:mc="http://schemas.openxmlformats.org/markup-compatibility/2006">
          <mc:Choice Requires="x14">
            <control shapeId="2708" r:id="rId575" name="Check Box 660">
              <controlPr defaultSize="0" autoFill="0" autoLine="0" autoPict="0">
                <anchor moveWithCells="1">
                  <from>
                    <xdr:col>4</xdr:col>
                    <xdr:colOff>114300</xdr:colOff>
                    <xdr:row>166</xdr:row>
                    <xdr:rowOff>247650</xdr:rowOff>
                  </from>
                  <to>
                    <xdr:col>4</xdr:col>
                    <xdr:colOff>1428750</xdr:colOff>
                    <xdr:row>166</xdr:row>
                    <xdr:rowOff>561975</xdr:rowOff>
                  </to>
                </anchor>
              </controlPr>
            </control>
          </mc:Choice>
        </mc:AlternateContent>
        <mc:AlternateContent xmlns:mc="http://schemas.openxmlformats.org/markup-compatibility/2006">
          <mc:Choice Requires="x14">
            <control shapeId="2709" r:id="rId576" name="Check Box 661">
              <controlPr defaultSize="0" autoFill="0" autoLine="0" autoPict="0">
                <anchor moveWithCells="1">
                  <from>
                    <xdr:col>4</xdr:col>
                    <xdr:colOff>1704975</xdr:colOff>
                    <xdr:row>166</xdr:row>
                    <xdr:rowOff>28575</xdr:rowOff>
                  </from>
                  <to>
                    <xdr:col>4</xdr:col>
                    <xdr:colOff>2571750</xdr:colOff>
                    <xdr:row>166</xdr:row>
                    <xdr:rowOff>323850</xdr:rowOff>
                  </to>
                </anchor>
              </controlPr>
            </control>
          </mc:Choice>
        </mc:AlternateContent>
        <mc:AlternateContent xmlns:mc="http://schemas.openxmlformats.org/markup-compatibility/2006">
          <mc:Choice Requires="x14">
            <control shapeId="2710" r:id="rId577" name="Check Box 662">
              <controlPr defaultSize="0" autoFill="0" autoLine="0" autoPict="0">
                <anchor moveWithCells="1">
                  <from>
                    <xdr:col>4</xdr:col>
                    <xdr:colOff>1695450</xdr:colOff>
                    <xdr:row>166</xdr:row>
                    <xdr:rowOff>247650</xdr:rowOff>
                  </from>
                  <to>
                    <xdr:col>4</xdr:col>
                    <xdr:colOff>2495550</xdr:colOff>
                    <xdr:row>166</xdr:row>
                    <xdr:rowOff>561975</xdr:rowOff>
                  </to>
                </anchor>
              </controlPr>
            </control>
          </mc:Choice>
        </mc:AlternateContent>
        <mc:AlternateContent xmlns:mc="http://schemas.openxmlformats.org/markup-compatibility/2006">
          <mc:Choice Requires="x14">
            <control shapeId="2711" r:id="rId578" name="Check Box 663">
              <controlPr defaultSize="0" autoFill="0" autoLine="0" autoPict="0">
                <anchor moveWithCells="1">
                  <from>
                    <xdr:col>4</xdr:col>
                    <xdr:colOff>114300</xdr:colOff>
                    <xdr:row>167</xdr:row>
                    <xdr:rowOff>19050</xdr:rowOff>
                  </from>
                  <to>
                    <xdr:col>4</xdr:col>
                    <xdr:colOff>1352550</xdr:colOff>
                    <xdr:row>167</xdr:row>
                    <xdr:rowOff>323850</xdr:rowOff>
                  </to>
                </anchor>
              </controlPr>
            </control>
          </mc:Choice>
        </mc:AlternateContent>
        <mc:AlternateContent xmlns:mc="http://schemas.openxmlformats.org/markup-compatibility/2006">
          <mc:Choice Requires="x14">
            <control shapeId="2712" r:id="rId579" name="Check Box 664">
              <controlPr defaultSize="0" autoFill="0" autoLine="0" autoPict="0">
                <anchor moveWithCells="1">
                  <from>
                    <xdr:col>4</xdr:col>
                    <xdr:colOff>114300</xdr:colOff>
                    <xdr:row>167</xdr:row>
                    <xdr:rowOff>247650</xdr:rowOff>
                  </from>
                  <to>
                    <xdr:col>4</xdr:col>
                    <xdr:colOff>1428750</xdr:colOff>
                    <xdr:row>167</xdr:row>
                    <xdr:rowOff>561975</xdr:rowOff>
                  </to>
                </anchor>
              </controlPr>
            </control>
          </mc:Choice>
        </mc:AlternateContent>
        <mc:AlternateContent xmlns:mc="http://schemas.openxmlformats.org/markup-compatibility/2006">
          <mc:Choice Requires="x14">
            <control shapeId="2713" r:id="rId580" name="Check Box 665">
              <controlPr defaultSize="0" autoFill="0" autoLine="0" autoPict="0">
                <anchor moveWithCells="1">
                  <from>
                    <xdr:col>4</xdr:col>
                    <xdr:colOff>1704975</xdr:colOff>
                    <xdr:row>167</xdr:row>
                    <xdr:rowOff>28575</xdr:rowOff>
                  </from>
                  <to>
                    <xdr:col>4</xdr:col>
                    <xdr:colOff>2571750</xdr:colOff>
                    <xdr:row>167</xdr:row>
                    <xdr:rowOff>323850</xdr:rowOff>
                  </to>
                </anchor>
              </controlPr>
            </control>
          </mc:Choice>
        </mc:AlternateContent>
        <mc:AlternateContent xmlns:mc="http://schemas.openxmlformats.org/markup-compatibility/2006">
          <mc:Choice Requires="x14">
            <control shapeId="2714" r:id="rId581" name="Check Box 666">
              <controlPr defaultSize="0" autoFill="0" autoLine="0" autoPict="0">
                <anchor moveWithCells="1">
                  <from>
                    <xdr:col>4</xdr:col>
                    <xdr:colOff>1695450</xdr:colOff>
                    <xdr:row>167</xdr:row>
                    <xdr:rowOff>247650</xdr:rowOff>
                  </from>
                  <to>
                    <xdr:col>4</xdr:col>
                    <xdr:colOff>2495550</xdr:colOff>
                    <xdr:row>167</xdr:row>
                    <xdr:rowOff>561975</xdr:rowOff>
                  </to>
                </anchor>
              </controlPr>
            </control>
          </mc:Choice>
        </mc:AlternateContent>
        <mc:AlternateContent xmlns:mc="http://schemas.openxmlformats.org/markup-compatibility/2006">
          <mc:Choice Requires="x14">
            <control shapeId="2715" r:id="rId582" name="Check Box 667">
              <controlPr defaultSize="0" autoFill="0" autoLine="0" autoPict="0">
                <anchor moveWithCells="1">
                  <from>
                    <xdr:col>4</xdr:col>
                    <xdr:colOff>114300</xdr:colOff>
                    <xdr:row>168</xdr:row>
                    <xdr:rowOff>19050</xdr:rowOff>
                  </from>
                  <to>
                    <xdr:col>4</xdr:col>
                    <xdr:colOff>1352550</xdr:colOff>
                    <xdr:row>168</xdr:row>
                    <xdr:rowOff>323850</xdr:rowOff>
                  </to>
                </anchor>
              </controlPr>
            </control>
          </mc:Choice>
        </mc:AlternateContent>
        <mc:AlternateContent xmlns:mc="http://schemas.openxmlformats.org/markup-compatibility/2006">
          <mc:Choice Requires="x14">
            <control shapeId="2716" r:id="rId583" name="Check Box 668">
              <controlPr defaultSize="0" autoFill="0" autoLine="0" autoPict="0">
                <anchor moveWithCells="1">
                  <from>
                    <xdr:col>4</xdr:col>
                    <xdr:colOff>114300</xdr:colOff>
                    <xdr:row>168</xdr:row>
                    <xdr:rowOff>247650</xdr:rowOff>
                  </from>
                  <to>
                    <xdr:col>4</xdr:col>
                    <xdr:colOff>1428750</xdr:colOff>
                    <xdr:row>168</xdr:row>
                    <xdr:rowOff>561975</xdr:rowOff>
                  </to>
                </anchor>
              </controlPr>
            </control>
          </mc:Choice>
        </mc:AlternateContent>
        <mc:AlternateContent xmlns:mc="http://schemas.openxmlformats.org/markup-compatibility/2006">
          <mc:Choice Requires="x14">
            <control shapeId="2717" r:id="rId584" name="Check Box 669">
              <controlPr defaultSize="0" autoFill="0" autoLine="0" autoPict="0">
                <anchor moveWithCells="1">
                  <from>
                    <xdr:col>4</xdr:col>
                    <xdr:colOff>1704975</xdr:colOff>
                    <xdr:row>168</xdr:row>
                    <xdr:rowOff>28575</xdr:rowOff>
                  </from>
                  <to>
                    <xdr:col>4</xdr:col>
                    <xdr:colOff>2571750</xdr:colOff>
                    <xdr:row>168</xdr:row>
                    <xdr:rowOff>323850</xdr:rowOff>
                  </to>
                </anchor>
              </controlPr>
            </control>
          </mc:Choice>
        </mc:AlternateContent>
        <mc:AlternateContent xmlns:mc="http://schemas.openxmlformats.org/markup-compatibility/2006">
          <mc:Choice Requires="x14">
            <control shapeId="2718" r:id="rId585" name="Check Box 670">
              <controlPr defaultSize="0" autoFill="0" autoLine="0" autoPict="0">
                <anchor moveWithCells="1">
                  <from>
                    <xdr:col>4</xdr:col>
                    <xdr:colOff>1695450</xdr:colOff>
                    <xdr:row>168</xdr:row>
                    <xdr:rowOff>247650</xdr:rowOff>
                  </from>
                  <to>
                    <xdr:col>4</xdr:col>
                    <xdr:colOff>2495550</xdr:colOff>
                    <xdr:row>168</xdr:row>
                    <xdr:rowOff>561975</xdr:rowOff>
                  </to>
                </anchor>
              </controlPr>
            </control>
          </mc:Choice>
        </mc:AlternateContent>
        <mc:AlternateContent xmlns:mc="http://schemas.openxmlformats.org/markup-compatibility/2006">
          <mc:Choice Requires="x14">
            <control shapeId="2719" r:id="rId586" name="Check Box 671">
              <controlPr defaultSize="0" autoFill="0" autoLine="0" autoPict="0">
                <anchor moveWithCells="1">
                  <from>
                    <xdr:col>4</xdr:col>
                    <xdr:colOff>114300</xdr:colOff>
                    <xdr:row>169</xdr:row>
                    <xdr:rowOff>19050</xdr:rowOff>
                  </from>
                  <to>
                    <xdr:col>4</xdr:col>
                    <xdr:colOff>1352550</xdr:colOff>
                    <xdr:row>169</xdr:row>
                    <xdr:rowOff>323850</xdr:rowOff>
                  </to>
                </anchor>
              </controlPr>
            </control>
          </mc:Choice>
        </mc:AlternateContent>
        <mc:AlternateContent xmlns:mc="http://schemas.openxmlformats.org/markup-compatibility/2006">
          <mc:Choice Requires="x14">
            <control shapeId="2720" r:id="rId587" name="Check Box 672">
              <controlPr defaultSize="0" autoFill="0" autoLine="0" autoPict="0">
                <anchor moveWithCells="1">
                  <from>
                    <xdr:col>4</xdr:col>
                    <xdr:colOff>114300</xdr:colOff>
                    <xdr:row>169</xdr:row>
                    <xdr:rowOff>247650</xdr:rowOff>
                  </from>
                  <to>
                    <xdr:col>4</xdr:col>
                    <xdr:colOff>1428750</xdr:colOff>
                    <xdr:row>169</xdr:row>
                    <xdr:rowOff>561975</xdr:rowOff>
                  </to>
                </anchor>
              </controlPr>
            </control>
          </mc:Choice>
        </mc:AlternateContent>
        <mc:AlternateContent xmlns:mc="http://schemas.openxmlformats.org/markup-compatibility/2006">
          <mc:Choice Requires="x14">
            <control shapeId="2721" r:id="rId588" name="Check Box 673">
              <controlPr defaultSize="0" autoFill="0" autoLine="0" autoPict="0">
                <anchor moveWithCells="1">
                  <from>
                    <xdr:col>4</xdr:col>
                    <xdr:colOff>1704975</xdr:colOff>
                    <xdr:row>169</xdr:row>
                    <xdr:rowOff>28575</xdr:rowOff>
                  </from>
                  <to>
                    <xdr:col>4</xdr:col>
                    <xdr:colOff>2571750</xdr:colOff>
                    <xdr:row>169</xdr:row>
                    <xdr:rowOff>323850</xdr:rowOff>
                  </to>
                </anchor>
              </controlPr>
            </control>
          </mc:Choice>
        </mc:AlternateContent>
        <mc:AlternateContent xmlns:mc="http://schemas.openxmlformats.org/markup-compatibility/2006">
          <mc:Choice Requires="x14">
            <control shapeId="2722" r:id="rId589" name="Check Box 674">
              <controlPr defaultSize="0" autoFill="0" autoLine="0" autoPict="0">
                <anchor moveWithCells="1">
                  <from>
                    <xdr:col>4</xdr:col>
                    <xdr:colOff>1695450</xdr:colOff>
                    <xdr:row>169</xdr:row>
                    <xdr:rowOff>247650</xdr:rowOff>
                  </from>
                  <to>
                    <xdr:col>4</xdr:col>
                    <xdr:colOff>2495550</xdr:colOff>
                    <xdr:row>169</xdr:row>
                    <xdr:rowOff>561975</xdr:rowOff>
                  </to>
                </anchor>
              </controlPr>
            </control>
          </mc:Choice>
        </mc:AlternateContent>
        <mc:AlternateContent xmlns:mc="http://schemas.openxmlformats.org/markup-compatibility/2006">
          <mc:Choice Requires="x14">
            <control shapeId="2723" r:id="rId590" name="Check Box 675">
              <controlPr defaultSize="0" autoFill="0" autoLine="0" autoPict="0">
                <anchor moveWithCells="1">
                  <from>
                    <xdr:col>4</xdr:col>
                    <xdr:colOff>114300</xdr:colOff>
                    <xdr:row>170</xdr:row>
                    <xdr:rowOff>19050</xdr:rowOff>
                  </from>
                  <to>
                    <xdr:col>4</xdr:col>
                    <xdr:colOff>1352550</xdr:colOff>
                    <xdr:row>170</xdr:row>
                    <xdr:rowOff>323850</xdr:rowOff>
                  </to>
                </anchor>
              </controlPr>
            </control>
          </mc:Choice>
        </mc:AlternateContent>
        <mc:AlternateContent xmlns:mc="http://schemas.openxmlformats.org/markup-compatibility/2006">
          <mc:Choice Requires="x14">
            <control shapeId="2724" r:id="rId591" name="Check Box 676">
              <controlPr defaultSize="0" autoFill="0" autoLine="0" autoPict="0">
                <anchor moveWithCells="1">
                  <from>
                    <xdr:col>4</xdr:col>
                    <xdr:colOff>114300</xdr:colOff>
                    <xdr:row>170</xdr:row>
                    <xdr:rowOff>247650</xdr:rowOff>
                  </from>
                  <to>
                    <xdr:col>4</xdr:col>
                    <xdr:colOff>1428750</xdr:colOff>
                    <xdr:row>170</xdr:row>
                    <xdr:rowOff>561975</xdr:rowOff>
                  </to>
                </anchor>
              </controlPr>
            </control>
          </mc:Choice>
        </mc:AlternateContent>
        <mc:AlternateContent xmlns:mc="http://schemas.openxmlformats.org/markup-compatibility/2006">
          <mc:Choice Requires="x14">
            <control shapeId="2725" r:id="rId592" name="Check Box 677">
              <controlPr defaultSize="0" autoFill="0" autoLine="0" autoPict="0">
                <anchor moveWithCells="1">
                  <from>
                    <xdr:col>4</xdr:col>
                    <xdr:colOff>1704975</xdr:colOff>
                    <xdr:row>170</xdr:row>
                    <xdr:rowOff>28575</xdr:rowOff>
                  </from>
                  <to>
                    <xdr:col>4</xdr:col>
                    <xdr:colOff>2571750</xdr:colOff>
                    <xdr:row>170</xdr:row>
                    <xdr:rowOff>323850</xdr:rowOff>
                  </to>
                </anchor>
              </controlPr>
            </control>
          </mc:Choice>
        </mc:AlternateContent>
        <mc:AlternateContent xmlns:mc="http://schemas.openxmlformats.org/markup-compatibility/2006">
          <mc:Choice Requires="x14">
            <control shapeId="2726" r:id="rId593" name="Check Box 678">
              <controlPr defaultSize="0" autoFill="0" autoLine="0" autoPict="0">
                <anchor moveWithCells="1">
                  <from>
                    <xdr:col>4</xdr:col>
                    <xdr:colOff>1695450</xdr:colOff>
                    <xdr:row>170</xdr:row>
                    <xdr:rowOff>247650</xdr:rowOff>
                  </from>
                  <to>
                    <xdr:col>4</xdr:col>
                    <xdr:colOff>2495550</xdr:colOff>
                    <xdr:row>170</xdr:row>
                    <xdr:rowOff>561975</xdr:rowOff>
                  </to>
                </anchor>
              </controlPr>
            </control>
          </mc:Choice>
        </mc:AlternateContent>
        <mc:AlternateContent xmlns:mc="http://schemas.openxmlformats.org/markup-compatibility/2006">
          <mc:Choice Requires="x14">
            <control shapeId="2727" r:id="rId594" name="Check Box 679">
              <controlPr defaultSize="0" autoFill="0" autoLine="0" autoPict="0">
                <anchor moveWithCells="1">
                  <from>
                    <xdr:col>4</xdr:col>
                    <xdr:colOff>114300</xdr:colOff>
                    <xdr:row>171</xdr:row>
                    <xdr:rowOff>19050</xdr:rowOff>
                  </from>
                  <to>
                    <xdr:col>4</xdr:col>
                    <xdr:colOff>1352550</xdr:colOff>
                    <xdr:row>171</xdr:row>
                    <xdr:rowOff>323850</xdr:rowOff>
                  </to>
                </anchor>
              </controlPr>
            </control>
          </mc:Choice>
        </mc:AlternateContent>
        <mc:AlternateContent xmlns:mc="http://schemas.openxmlformats.org/markup-compatibility/2006">
          <mc:Choice Requires="x14">
            <control shapeId="2728" r:id="rId595" name="Check Box 680">
              <controlPr defaultSize="0" autoFill="0" autoLine="0" autoPict="0">
                <anchor moveWithCells="1">
                  <from>
                    <xdr:col>4</xdr:col>
                    <xdr:colOff>114300</xdr:colOff>
                    <xdr:row>171</xdr:row>
                    <xdr:rowOff>247650</xdr:rowOff>
                  </from>
                  <to>
                    <xdr:col>4</xdr:col>
                    <xdr:colOff>1428750</xdr:colOff>
                    <xdr:row>171</xdr:row>
                    <xdr:rowOff>561975</xdr:rowOff>
                  </to>
                </anchor>
              </controlPr>
            </control>
          </mc:Choice>
        </mc:AlternateContent>
        <mc:AlternateContent xmlns:mc="http://schemas.openxmlformats.org/markup-compatibility/2006">
          <mc:Choice Requires="x14">
            <control shapeId="2729" r:id="rId596" name="Check Box 681">
              <controlPr defaultSize="0" autoFill="0" autoLine="0" autoPict="0">
                <anchor moveWithCells="1">
                  <from>
                    <xdr:col>4</xdr:col>
                    <xdr:colOff>1704975</xdr:colOff>
                    <xdr:row>171</xdr:row>
                    <xdr:rowOff>28575</xdr:rowOff>
                  </from>
                  <to>
                    <xdr:col>4</xdr:col>
                    <xdr:colOff>2571750</xdr:colOff>
                    <xdr:row>171</xdr:row>
                    <xdr:rowOff>323850</xdr:rowOff>
                  </to>
                </anchor>
              </controlPr>
            </control>
          </mc:Choice>
        </mc:AlternateContent>
        <mc:AlternateContent xmlns:mc="http://schemas.openxmlformats.org/markup-compatibility/2006">
          <mc:Choice Requires="x14">
            <control shapeId="2730" r:id="rId597" name="Check Box 682">
              <controlPr defaultSize="0" autoFill="0" autoLine="0" autoPict="0">
                <anchor moveWithCells="1">
                  <from>
                    <xdr:col>4</xdr:col>
                    <xdr:colOff>1695450</xdr:colOff>
                    <xdr:row>171</xdr:row>
                    <xdr:rowOff>247650</xdr:rowOff>
                  </from>
                  <to>
                    <xdr:col>4</xdr:col>
                    <xdr:colOff>2495550</xdr:colOff>
                    <xdr:row>171</xdr:row>
                    <xdr:rowOff>561975</xdr:rowOff>
                  </to>
                </anchor>
              </controlPr>
            </control>
          </mc:Choice>
        </mc:AlternateContent>
        <mc:AlternateContent xmlns:mc="http://schemas.openxmlformats.org/markup-compatibility/2006">
          <mc:Choice Requires="x14">
            <control shapeId="2731" r:id="rId598" name="Check Box 683">
              <controlPr defaultSize="0" autoFill="0" autoLine="0" autoPict="0">
                <anchor moveWithCells="1">
                  <from>
                    <xdr:col>4</xdr:col>
                    <xdr:colOff>114300</xdr:colOff>
                    <xdr:row>172</xdr:row>
                    <xdr:rowOff>19050</xdr:rowOff>
                  </from>
                  <to>
                    <xdr:col>4</xdr:col>
                    <xdr:colOff>1352550</xdr:colOff>
                    <xdr:row>172</xdr:row>
                    <xdr:rowOff>323850</xdr:rowOff>
                  </to>
                </anchor>
              </controlPr>
            </control>
          </mc:Choice>
        </mc:AlternateContent>
        <mc:AlternateContent xmlns:mc="http://schemas.openxmlformats.org/markup-compatibility/2006">
          <mc:Choice Requires="x14">
            <control shapeId="2732" r:id="rId599" name="Check Box 684">
              <controlPr defaultSize="0" autoFill="0" autoLine="0" autoPict="0">
                <anchor moveWithCells="1">
                  <from>
                    <xdr:col>4</xdr:col>
                    <xdr:colOff>114300</xdr:colOff>
                    <xdr:row>172</xdr:row>
                    <xdr:rowOff>247650</xdr:rowOff>
                  </from>
                  <to>
                    <xdr:col>4</xdr:col>
                    <xdr:colOff>1428750</xdr:colOff>
                    <xdr:row>172</xdr:row>
                    <xdr:rowOff>561975</xdr:rowOff>
                  </to>
                </anchor>
              </controlPr>
            </control>
          </mc:Choice>
        </mc:AlternateContent>
        <mc:AlternateContent xmlns:mc="http://schemas.openxmlformats.org/markup-compatibility/2006">
          <mc:Choice Requires="x14">
            <control shapeId="2733" r:id="rId600" name="Check Box 685">
              <controlPr defaultSize="0" autoFill="0" autoLine="0" autoPict="0">
                <anchor moveWithCells="1">
                  <from>
                    <xdr:col>4</xdr:col>
                    <xdr:colOff>1704975</xdr:colOff>
                    <xdr:row>172</xdr:row>
                    <xdr:rowOff>28575</xdr:rowOff>
                  </from>
                  <to>
                    <xdr:col>4</xdr:col>
                    <xdr:colOff>2571750</xdr:colOff>
                    <xdr:row>172</xdr:row>
                    <xdr:rowOff>323850</xdr:rowOff>
                  </to>
                </anchor>
              </controlPr>
            </control>
          </mc:Choice>
        </mc:AlternateContent>
        <mc:AlternateContent xmlns:mc="http://schemas.openxmlformats.org/markup-compatibility/2006">
          <mc:Choice Requires="x14">
            <control shapeId="2734" r:id="rId601" name="Check Box 686">
              <controlPr defaultSize="0" autoFill="0" autoLine="0" autoPict="0">
                <anchor moveWithCells="1">
                  <from>
                    <xdr:col>4</xdr:col>
                    <xdr:colOff>1695450</xdr:colOff>
                    <xdr:row>172</xdr:row>
                    <xdr:rowOff>247650</xdr:rowOff>
                  </from>
                  <to>
                    <xdr:col>4</xdr:col>
                    <xdr:colOff>2495550</xdr:colOff>
                    <xdr:row>172</xdr:row>
                    <xdr:rowOff>561975</xdr:rowOff>
                  </to>
                </anchor>
              </controlPr>
            </control>
          </mc:Choice>
        </mc:AlternateContent>
        <mc:AlternateContent xmlns:mc="http://schemas.openxmlformats.org/markup-compatibility/2006">
          <mc:Choice Requires="x14">
            <control shapeId="2735" r:id="rId602" name="Check Box 687">
              <controlPr defaultSize="0" autoFill="0" autoLine="0" autoPict="0">
                <anchor moveWithCells="1">
                  <from>
                    <xdr:col>4</xdr:col>
                    <xdr:colOff>114300</xdr:colOff>
                    <xdr:row>173</xdr:row>
                    <xdr:rowOff>19050</xdr:rowOff>
                  </from>
                  <to>
                    <xdr:col>4</xdr:col>
                    <xdr:colOff>1352550</xdr:colOff>
                    <xdr:row>173</xdr:row>
                    <xdr:rowOff>323850</xdr:rowOff>
                  </to>
                </anchor>
              </controlPr>
            </control>
          </mc:Choice>
        </mc:AlternateContent>
        <mc:AlternateContent xmlns:mc="http://schemas.openxmlformats.org/markup-compatibility/2006">
          <mc:Choice Requires="x14">
            <control shapeId="2736" r:id="rId603" name="Check Box 688">
              <controlPr defaultSize="0" autoFill="0" autoLine="0" autoPict="0">
                <anchor moveWithCells="1">
                  <from>
                    <xdr:col>4</xdr:col>
                    <xdr:colOff>114300</xdr:colOff>
                    <xdr:row>173</xdr:row>
                    <xdr:rowOff>247650</xdr:rowOff>
                  </from>
                  <to>
                    <xdr:col>4</xdr:col>
                    <xdr:colOff>1428750</xdr:colOff>
                    <xdr:row>173</xdr:row>
                    <xdr:rowOff>561975</xdr:rowOff>
                  </to>
                </anchor>
              </controlPr>
            </control>
          </mc:Choice>
        </mc:AlternateContent>
        <mc:AlternateContent xmlns:mc="http://schemas.openxmlformats.org/markup-compatibility/2006">
          <mc:Choice Requires="x14">
            <control shapeId="2737" r:id="rId604" name="Check Box 689">
              <controlPr defaultSize="0" autoFill="0" autoLine="0" autoPict="0">
                <anchor moveWithCells="1">
                  <from>
                    <xdr:col>4</xdr:col>
                    <xdr:colOff>1704975</xdr:colOff>
                    <xdr:row>173</xdr:row>
                    <xdr:rowOff>28575</xdr:rowOff>
                  </from>
                  <to>
                    <xdr:col>4</xdr:col>
                    <xdr:colOff>2571750</xdr:colOff>
                    <xdr:row>173</xdr:row>
                    <xdr:rowOff>323850</xdr:rowOff>
                  </to>
                </anchor>
              </controlPr>
            </control>
          </mc:Choice>
        </mc:AlternateContent>
        <mc:AlternateContent xmlns:mc="http://schemas.openxmlformats.org/markup-compatibility/2006">
          <mc:Choice Requires="x14">
            <control shapeId="2738" r:id="rId605" name="Check Box 690">
              <controlPr defaultSize="0" autoFill="0" autoLine="0" autoPict="0">
                <anchor moveWithCells="1">
                  <from>
                    <xdr:col>4</xdr:col>
                    <xdr:colOff>1695450</xdr:colOff>
                    <xdr:row>173</xdr:row>
                    <xdr:rowOff>247650</xdr:rowOff>
                  </from>
                  <to>
                    <xdr:col>4</xdr:col>
                    <xdr:colOff>2495550</xdr:colOff>
                    <xdr:row>173</xdr:row>
                    <xdr:rowOff>561975</xdr:rowOff>
                  </to>
                </anchor>
              </controlPr>
            </control>
          </mc:Choice>
        </mc:AlternateContent>
        <mc:AlternateContent xmlns:mc="http://schemas.openxmlformats.org/markup-compatibility/2006">
          <mc:Choice Requires="x14">
            <control shapeId="2739" r:id="rId606" name="Check Box 691">
              <controlPr defaultSize="0" autoFill="0" autoLine="0" autoPict="0">
                <anchor moveWithCells="1">
                  <from>
                    <xdr:col>4</xdr:col>
                    <xdr:colOff>114300</xdr:colOff>
                    <xdr:row>174</xdr:row>
                    <xdr:rowOff>19050</xdr:rowOff>
                  </from>
                  <to>
                    <xdr:col>4</xdr:col>
                    <xdr:colOff>1352550</xdr:colOff>
                    <xdr:row>174</xdr:row>
                    <xdr:rowOff>323850</xdr:rowOff>
                  </to>
                </anchor>
              </controlPr>
            </control>
          </mc:Choice>
        </mc:AlternateContent>
        <mc:AlternateContent xmlns:mc="http://schemas.openxmlformats.org/markup-compatibility/2006">
          <mc:Choice Requires="x14">
            <control shapeId="2740" r:id="rId607" name="Check Box 692">
              <controlPr defaultSize="0" autoFill="0" autoLine="0" autoPict="0">
                <anchor moveWithCells="1">
                  <from>
                    <xdr:col>4</xdr:col>
                    <xdr:colOff>114300</xdr:colOff>
                    <xdr:row>174</xdr:row>
                    <xdr:rowOff>247650</xdr:rowOff>
                  </from>
                  <to>
                    <xdr:col>4</xdr:col>
                    <xdr:colOff>1428750</xdr:colOff>
                    <xdr:row>174</xdr:row>
                    <xdr:rowOff>561975</xdr:rowOff>
                  </to>
                </anchor>
              </controlPr>
            </control>
          </mc:Choice>
        </mc:AlternateContent>
        <mc:AlternateContent xmlns:mc="http://schemas.openxmlformats.org/markup-compatibility/2006">
          <mc:Choice Requires="x14">
            <control shapeId="2741" r:id="rId608" name="Check Box 693">
              <controlPr defaultSize="0" autoFill="0" autoLine="0" autoPict="0">
                <anchor moveWithCells="1">
                  <from>
                    <xdr:col>4</xdr:col>
                    <xdr:colOff>1704975</xdr:colOff>
                    <xdr:row>174</xdr:row>
                    <xdr:rowOff>28575</xdr:rowOff>
                  </from>
                  <to>
                    <xdr:col>4</xdr:col>
                    <xdr:colOff>2571750</xdr:colOff>
                    <xdr:row>174</xdr:row>
                    <xdr:rowOff>323850</xdr:rowOff>
                  </to>
                </anchor>
              </controlPr>
            </control>
          </mc:Choice>
        </mc:AlternateContent>
        <mc:AlternateContent xmlns:mc="http://schemas.openxmlformats.org/markup-compatibility/2006">
          <mc:Choice Requires="x14">
            <control shapeId="2742" r:id="rId609" name="Check Box 694">
              <controlPr defaultSize="0" autoFill="0" autoLine="0" autoPict="0">
                <anchor moveWithCells="1">
                  <from>
                    <xdr:col>4</xdr:col>
                    <xdr:colOff>1695450</xdr:colOff>
                    <xdr:row>174</xdr:row>
                    <xdr:rowOff>247650</xdr:rowOff>
                  </from>
                  <to>
                    <xdr:col>4</xdr:col>
                    <xdr:colOff>2495550</xdr:colOff>
                    <xdr:row>174</xdr:row>
                    <xdr:rowOff>561975</xdr:rowOff>
                  </to>
                </anchor>
              </controlPr>
            </control>
          </mc:Choice>
        </mc:AlternateContent>
        <mc:AlternateContent xmlns:mc="http://schemas.openxmlformats.org/markup-compatibility/2006">
          <mc:Choice Requires="x14">
            <control shapeId="2743" r:id="rId610" name="Check Box 695">
              <controlPr defaultSize="0" autoFill="0" autoLine="0" autoPict="0">
                <anchor moveWithCells="1">
                  <from>
                    <xdr:col>4</xdr:col>
                    <xdr:colOff>114300</xdr:colOff>
                    <xdr:row>175</xdr:row>
                    <xdr:rowOff>19050</xdr:rowOff>
                  </from>
                  <to>
                    <xdr:col>4</xdr:col>
                    <xdr:colOff>1352550</xdr:colOff>
                    <xdr:row>175</xdr:row>
                    <xdr:rowOff>323850</xdr:rowOff>
                  </to>
                </anchor>
              </controlPr>
            </control>
          </mc:Choice>
        </mc:AlternateContent>
        <mc:AlternateContent xmlns:mc="http://schemas.openxmlformats.org/markup-compatibility/2006">
          <mc:Choice Requires="x14">
            <control shapeId="2744" r:id="rId611" name="Check Box 696">
              <controlPr defaultSize="0" autoFill="0" autoLine="0" autoPict="0">
                <anchor moveWithCells="1">
                  <from>
                    <xdr:col>4</xdr:col>
                    <xdr:colOff>114300</xdr:colOff>
                    <xdr:row>175</xdr:row>
                    <xdr:rowOff>247650</xdr:rowOff>
                  </from>
                  <to>
                    <xdr:col>4</xdr:col>
                    <xdr:colOff>1428750</xdr:colOff>
                    <xdr:row>175</xdr:row>
                    <xdr:rowOff>561975</xdr:rowOff>
                  </to>
                </anchor>
              </controlPr>
            </control>
          </mc:Choice>
        </mc:AlternateContent>
        <mc:AlternateContent xmlns:mc="http://schemas.openxmlformats.org/markup-compatibility/2006">
          <mc:Choice Requires="x14">
            <control shapeId="2745" r:id="rId612" name="Check Box 697">
              <controlPr defaultSize="0" autoFill="0" autoLine="0" autoPict="0">
                <anchor moveWithCells="1">
                  <from>
                    <xdr:col>4</xdr:col>
                    <xdr:colOff>1704975</xdr:colOff>
                    <xdr:row>175</xdr:row>
                    <xdr:rowOff>28575</xdr:rowOff>
                  </from>
                  <to>
                    <xdr:col>4</xdr:col>
                    <xdr:colOff>2571750</xdr:colOff>
                    <xdr:row>175</xdr:row>
                    <xdr:rowOff>323850</xdr:rowOff>
                  </to>
                </anchor>
              </controlPr>
            </control>
          </mc:Choice>
        </mc:AlternateContent>
        <mc:AlternateContent xmlns:mc="http://schemas.openxmlformats.org/markup-compatibility/2006">
          <mc:Choice Requires="x14">
            <control shapeId="2746" r:id="rId613" name="Check Box 698">
              <controlPr defaultSize="0" autoFill="0" autoLine="0" autoPict="0">
                <anchor moveWithCells="1">
                  <from>
                    <xdr:col>4</xdr:col>
                    <xdr:colOff>1695450</xdr:colOff>
                    <xdr:row>175</xdr:row>
                    <xdr:rowOff>247650</xdr:rowOff>
                  </from>
                  <to>
                    <xdr:col>4</xdr:col>
                    <xdr:colOff>2495550</xdr:colOff>
                    <xdr:row>175</xdr:row>
                    <xdr:rowOff>561975</xdr:rowOff>
                  </to>
                </anchor>
              </controlPr>
            </control>
          </mc:Choice>
        </mc:AlternateContent>
        <mc:AlternateContent xmlns:mc="http://schemas.openxmlformats.org/markup-compatibility/2006">
          <mc:Choice Requires="x14">
            <control shapeId="2747" r:id="rId614" name="Check Box 699">
              <controlPr defaultSize="0" autoFill="0" autoLine="0" autoPict="0">
                <anchor moveWithCells="1">
                  <from>
                    <xdr:col>4</xdr:col>
                    <xdr:colOff>114300</xdr:colOff>
                    <xdr:row>176</xdr:row>
                    <xdr:rowOff>19050</xdr:rowOff>
                  </from>
                  <to>
                    <xdr:col>4</xdr:col>
                    <xdr:colOff>1352550</xdr:colOff>
                    <xdr:row>176</xdr:row>
                    <xdr:rowOff>323850</xdr:rowOff>
                  </to>
                </anchor>
              </controlPr>
            </control>
          </mc:Choice>
        </mc:AlternateContent>
        <mc:AlternateContent xmlns:mc="http://schemas.openxmlformats.org/markup-compatibility/2006">
          <mc:Choice Requires="x14">
            <control shapeId="2748" r:id="rId615" name="Check Box 700">
              <controlPr defaultSize="0" autoFill="0" autoLine="0" autoPict="0">
                <anchor moveWithCells="1">
                  <from>
                    <xdr:col>4</xdr:col>
                    <xdr:colOff>114300</xdr:colOff>
                    <xdr:row>176</xdr:row>
                    <xdr:rowOff>247650</xdr:rowOff>
                  </from>
                  <to>
                    <xdr:col>4</xdr:col>
                    <xdr:colOff>1428750</xdr:colOff>
                    <xdr:row>176</xdr:row>
                    <xdr:rowOff>561975</xdr:rowOff>
                  </to>
                </anchor>
              </controlPr>
            </control>
          </mc:Choice>
        </mc:AlternateContent>
        <mc:AlternateContent xmlns:mc="http://schemas.openxmlformats.org/markup-compatibility/2006">
          <mc:Choice Requires="x14">
            <control shapeId="2749" r:id="rId616" name="Check Box 701">
              <controlPr defaultSize="0" autoFill="0" autoLine="0" autoPict="0">
                <anchor moveWithCells="1">
                  <from>
                    <xdr:col>4</xdr:col>
                    <xdr:colOff>1704975</xdr:colOff>
                    <xdr:row>176</xdr:row>
                    <xdr:rowOff>28575</xdr:rowOff>
                  </from>
                  <to>
                    <xdr:col>4</xdr:col>
                    <xdr:colOff>2571750</xdr:colOff>
                    <xdr:row>176</xdr:row>
                    <xdr:rowOff>323850</xdr:rowOff>
                  </to>
                </anchor>
              </controlPr>
            </control>
          </mc:Choice>
        </mc:AlternateContent>
        <mc:AlternateContent xmlns:mc="http://schemas.openxmlformats.org/markup-compatibility/2006">
          <mc:Choice Requires="x14">
            <control shapeId="2750" r:id="rId617" name="Check Box 702">
              <controlPr defaultSize="0" autoFill="0" autoLine="0" autoPict="0">
                <anchor moveWithCells="1">
                  <from>
                    <xdr:col>4</xdr:col>
                    <xdr:colOff>1695450</xdr:colOff>
                    <xdr:row>176</xdr:row>
                    <xdr:rowOff>247650</xdr:rowOff>
                  </from>
                  <to>
                    <xdr:col>4</xdr:col>
                    <xdr:colOff>2495550</xdr:colOff>
                    <xdr:row>176</xdr:row>
                    <xdr:rowOff>561975</xdr:rowOff>
                  </to>
                </anchor>
              </controlPr>
            </control>
          </mc:Choice>
        </mc:AlternateContent>
        <mc:AlternateContent xmlns:mc="http://schemas.openxmlformats.org/markup-compatibility/2006">
          <mc:Choice Requires="x14">
            <control shapeId="2751" r:id="rId618" name="Check Box 703">
              <controlPr defaultSize="0" autoFill="0" autoLine="0" autoPict="0">
                <anchor moveWithCells="1">
                  <from>
                    <xdr:col>4</xdr:col>
                    <xdr:colOff>114300</xdr:colOff>
                    <xdr:row>177</xdr:row>
                    <xdr:rowOff>19050</xdr:rowOff>
                  </from>
                  <to>
                    <xdr:col>4</xdr:col>
                    <xdr:colOff>1352550</xdr:colOff>
                    <xdr:row>177</xdr:row>
                    <xdr:rowOff>323850</xdr:rowOff>
                  </to>
                </anchor>
              </controlPr>
            </control>
          </mc:Choice>
        </mc:AlternateContent>
        <mc:AlternateContent xmlns:mc="http://schemas.openxmlformats.org/markup-compatibility/2006">
          <mc:Choice Requires="x14">
            <control shapeId="2752" r:id="rId619" name="Check Box 704">
              <controlPr defaultSize="0" autoFill="0" autoLine="0" autoPict="0">
                <anchor moveWithCells="1">
                  <from>
                    <xdr:col>4</xdr:col>
                    <xdr:colOff>114300</xdr:colOff>
                    <xdr:row>177</xdr:row>
                    <xdr:rowOff>247650</xdr:rowOff>
                  </from>
                  <to>
                    <xdr:col>4</xdr:col>
                    <xdr:colOff>1428750</xdr:colOff>
                    <xdr:row>177</xdr:row>
                    <xdr:rowOff>561975</xdr:rowOff>
                  </to>
                </anchor>
              </controlPr>
            </control>
          </mc:Choice>
        </mc:AlternateContent>
        <mc:AlternateContent xmlns:mc="http://schemas.openxmlformats.org/markup-compatibility/2006">
          <mc:Choice Requires="x14">
            <control shapeId="2753" r:id="rId620" name="Check Box 705">
              <controlPr defaultSize="0" autoFill="0" autoLine="0" autoPict="0">
                <anchor moveWithCells="1">
                  <from>
                    <xdr:col>4</xdr:col>
                    <xdr:colOff>1704975</xdr:colOff>
                    <xdr:row>177</xdr:row>
                    <xdr:rowOff>28575</xdr:rowOff>
                  </from>
                  <to>
                    <xdr:col>4</xdr:col>
                    <xdr:colOff>2571750</xdr:colOff>
                    <xdr:row>177</xdr:row>
                    <xdr:rowOff>323850</xdr:rowOff>
                  </to>
                </anchor>
              </controlPr>
            </control>
          </mc:Choice>
        </mc:AlternateContent>
        <mc:AlternateContent xmlns:mc="http://schemas.openxmlformats.org/markup-compatibility/2006">
          <mc:Choice Requires="x14">
            <control shapeId="2754" r:id="rId621" name="Check Box 706">
              <controlPr defaultSize="0" autoFill="0" autoLine="0" autoPict="0">
                <anchor moveWithCells="1">
                  <from>
                    <xdr:col>4</xdr:col>
                    <xdr:colOff>1695450</xdr:colOff>
                    <xdr:row>177</xdr:row>
                    <xdr:rowOff>247650</xdr:rowOff>
                  </from>
                  <to>
                    <xdr:col>4</xdr:col>
                    <xdr:colOff>2495550</xdr:colOff>
                    <xdr:row>177</xdr:row>
                    <xdr:rowOff>561975</xdr:rowOff>
                  </to>
                </anchor>
              </controlPr>
            </control>
          </mc:Choice>
        </mc:AlternateContent>
        <mc:AlternateContent xmlns:mc="http://schemas.openxmlformats.org/markup-compatibility/2006">
          <mc:Choice Requires="x14">
            <control shapeId="2755" r:id="rId622" name="Check Box 707">
              <controlPr defaultSize="0" autoFill="0" autoLine="0" autoPict="0">
                <anchor moveWithCells="1">
                  <from>
                    <xdr:col>4</xdr:col>
                    <xdr:colOff>114300</xdr:colOff>
                    <xdr:row>178</xdr:row>
                    <xdr:rowOff>19050</xdr:rowOff>
                  </from>
                  <to>
                    <xdr:col>4</xdr:col>
                    <xdr:colOff>1352550</xdr:colOff>
                    <xdr:row>178</xdr:row>
                    <xdr:rowOff>323850</xdr:rowOff>
                  </to>
                </anchor>
              </controlPr>
            </control>
          </mc:Choice>
        </mc:AlternateContent>
        <mc:AlternateContent xmlns:mc="http://schemas.openxmlformats.org/markup-compatibility/2006">
          <mc:Choice Requires="x14">
            <control shapeId="2756" r:id="rId623" name="Check Box 708">
              <controlPr defaultSize="0" autoFill="0" autoLine="0" autoPict="0">
                <anchor moveWithCells="1">
                  <from>
                    <xdr:col>4</xdr:col>
                    <xdr:colOff>114300</xdr:colOff>
                    <xdr:row>178</xdr:row>
                    <xdr:rowOff>247650</xdr:rowOff>
                  </from>
                  <to>
                    <xdr:col>4</xdr:col>
                    <xdr:colOff>1428750</xdr:colOff>
                    <xdr:row>178</xdr:row>
                    <xdr:rowOff>561975</xdr:rowOff>
                  </to>
                </anchor>
              </controlPr>
            </control>
          </mc:Choice>
        </mc:AlternateContent>
        <mc:AlternateContent xmlns:mc="http://schemas.openxmlformats.org/markup-compatibility/2006">
          <mc:Choice Requires="x14">
            <control shapeId="2757" r:id="rId624" name="Check Box 709">
              <controlPr defaultSize="0" autoFill="0" autoLine="0" autoPict="0">
                <anchor moveWithCells="1">
                  <from>
                    <xdr:col>4</xdr:col>
                    <xdr:colOff>1704975</xdr:colOff>
                    <xdr:row>178</xdr:row>
                    <xdr:rowOff>28575</xdr:rowOff>
                  </from>
                  <to>
                    <xdr:col>4</xdr:col>
                    <xdr:colOff>2571750</xdr:colOff>
                    <xdr:row>178</xdr:row>
                    <xdr:rowOff>323850</xdr:rowOff>
                  </to>
                </anchor>
              </controlPr>
            </control>
          </mc:Choice>
        </mc:AlternateContent>
        <mc:AlternateContent xmlns:mc="http://schemas.openxmlformats.org/markup-compatibility/2006">
          <mc:Choice Requires="x14">
            <control shapeId="2758" r:id="rId625" name="Check Box 710">
              <controlPr defaultSize="0" autoFill="0" autoLine="0" autoPict="0">
                <anchor moveWithCells="1">
                  <from>
                    <xdr:col>4</xdr:col>
                    <xdr:colOff>1695450</xdr:colOff>
                    <xdr:row>178</xdr:row>
                    <xdr:rowOff>247650</xdr:rowOff>
                  </from>
                  <to>
                    <xdr:col>4</xdr:col>
                    <xdr:colOff>2495550</xdr:colOff>
                    <xdr:row>178</xdr:row>
                    <xdr:rowOff>561975</xdr:rowOff>
                  </to>
                </anchor>
              </controlPr>
            </control>
          </mc:Choice>
        </mc:AlternateContent>
        <mc:AlternateContent xmlns:mc="http://schemas.openxmlformats.org/markup-compatibility/2006">
          <mc:Choice Requires="x14">
            <control shapeId="2759" r:id="rId626" name="Check Box 711">
              <controlPr defaultSize="0" autoFill="0" autoLine="0" autoPict="0">
                <anchor moveWithCells="1">
                  <from>
                    <xdr:col>4</xdr:col>
                    <xdr:colOff>114300</xdr:colOff>
                    <xdr:row>179</xdr:row>
                    <xdr:rowOff>19050</xdr:rowOff>
                  </from>
                  <to>
                    <xdr:col>4</xdr:col>
                    <xdr:colOff>1352550</xdr:colOff>
                    <xdr:row>179</xdr:row>
                    <xdr:rowOff>323850</xdr:rowOff>
                  </to>
                </anchor>
              </controlPr>
            </control>
          </mc:Choice>
        </mc:AlternateContent>
        <mc:AlternateContent xmlns:mc="http://schemas.openxmlformats.org/markup-compatibility/2006">
          <mc:Choice Requires="x14">
            <control shapeId="2760" r:id="rId627" name="Check Box 712">
              <controlPr defaultSize="0" autoFill="0" autoLine="0" autoPict="0">
                <anchor moveWithCells="1">
                  <from>
                    <xdr:col>4</xdr:col>
                    <xdr:colOff>114300</xdr:colOff>
                    <xdr:row>179</xdr:row>
                    <xdr:rowOff>247650</xdr:rowOff>
                  </from>
                  <to>
                    <xdr:col>4</xdr:col>
                    <xdr:colOff>1428750</xdr:colOff>
                    <xdr:row>179</xdr:row>
                    <xdr:rowOff>561975</xdr:rowOff>
                  </to>
                </anchor>
              </controlPr>
            </control>
          </mc:Choice>
        </mc:AlternateContent>
        <mc:AlternateContent xmlns:mc="http://schemas.openxmlformats.org/markup-compatibility/2006">
          <mc:Choice Requires="x14">
            <control shapeId="2761" r:id="rId628" name="Check Box 713">
              <controlPr defaultSize="0" autoFill="0" autoLine="0" autoPict="0">
                <anchor moveWithCells="1">
                  <from>
                    <xdr:col>4</xdr:col>
                    <xdr:colOff>1704975</xdr:colOff>
                    <xdr:row>179</xdr:row>
                    <xdr:rowOff>28575</xdr:rowOff>
                  </from>
                  <to>
                    <xdr:col>4</xdr:col>
                    <xdr:colOff>2571750</xdr:colOff>
                    <xdr:row>179</xdr:row>
                    <xdr:rowOff>323850</xdr:rowOff>
                  </to>
                </anchor>
              </controlPr>
            </control>
          </mc:Choice>
        </mc:AlternateContent>
        <mc:AlternateContent xmlns:mc="http://schemas.openxmlformats.org/markup-compatibility/2006">
          <mc:Choice Requires="x14">
            <control shapeId="2762" r:id="rId629" name="Check Box 714">
              <controlPr defaultSize="0" autoFill="0" autoLine="0" autoPict="0">
                <anchor moveWithCells="1">
                  <from>
                    <xdr:col>4</xdr:col>
                    <xdr:colOff>1695450</xdr:colOff>
                    <xdr:row>179</xdr:row>
                    <xdr:rowOff>247650</xdr:rowOff>
                  </from>
                  <to>
                    <xdr:col>4</xdr:col>
                    <xdr:colOff>2495550</xdr:colOff>
                    <xdr:row>179</xdr:row>
                    <xdr:rowOff>561975</xdr:rowOff>
                  </to>
                </anchor>
              </controlPr>
            </control>
          </mc:Choice>
        </mc:AlternateContent>
        <mc:AlternateContent xmlns:mc="http://schemas.openxmlformats.org/markup-compatibility/2006">
          <mc:Choice Requires="x14">
            <control shapeId="2763" r:id="rId630" name="Check Box 715">
              <controlPr defaultSize="0" autoFill="0" autoLine="0" autoPict="0">
                <anchor moveWithCells="1">
                  <from>
                    <xdr:col>4</xdr:col>
                    <xdr:colOff>114300</xdr:colOff>
                    <xdr:row>180</xdr:row>
                    <xdr:rowOff>19050</xdr:rowOff>
                  </from>
                  <to>
                    <xdr:col>4</xdr:col>
                    <xdr:colOff>1352550</xdr:colOff>
                    <xdr:row>180</xdr:row>
                    <xdr:rowOff>323850</xdr:rowOff>
                  </to>
                </anchor>
              </controlPr>
            </control>
          </mc:Choice>
        </mc:AlternateContent>
        <mc:AlternateContent xmlns:mc="http://schemas.openxmlformats.org/markup-compatibility/2006">
          <mc:Choice Requires="x14">
            <control shapeId="2764" r:id="rId631" name="Check Box 716">
              <controlPr defaultSize="0" autoFill="0" autoLine="0" autoPict="0">
                <anchor moveWithCells="1">
                  <from>
                    <xdr:col>4</xdr:col>
                    <xdr:colOff>114300</xdr:colOff>
                    <xdr:row>180</xdr:row>
                    <xdr:rowOff>247650</xdr:rowOff>
                  </from>
                  <to>
                    <xdr:col>4</xdr:col>
                    <xdr:colOff>1428750</xdr:colOff>
                    <xdr:row>180</xdr:row>
                    <xdr:rowOff>561975</xdr:rowOff>
                  </to>
                </anchor>
              </controlPr>
            </control>
          </mc:Choice>
        </mc:AlternateContent>
        <mc:AlternateContent xmlns:mc="http://schemas.openxmlformats.org/markup-compatibility/2006">
          <mc:Choice Requires="x14">
            <control shapeId="2765" r:id="rId632" name="Check Box 717">
              <controlPr defaultSize="0" autoFill="0" autoLine="0" autoPict="0">
                <anchor moveWithCells="1">
                  <from>
                    <xdr:col>4</xdr:col>
                    <xdr:colOff>1704975</xdr:colOff>
                    <xdr:row>180</xdr:row>
                    <xdr:rowOff>28575</xdr:rowOff>
                  </from>
                  <to>
                    <xdr:col>4</xdr:col>
                    <xdr:colOff>2571750</xdr:colOff>
                    <xdr:row>180</xdr:row>
                    <xdr:rowOff>323850</xdr:rowOff>
                  </to>
                </anchor>
              </controlPr>
            </control>
          </mc:Choice>
        </mc:AlternateContent>
        <mc:AlternateContent xmlns:mc="http://schemas.openxmlformats.org/markup-compatibility/2006">
          <mc:Choice Requires="x14">
            <control shapeId="2766" r:id="rId633" name="Check Box 718">
              <controlPr defaultSize="0" autoFill="0" autoLine="0" autoPict="0">
                <anchor moveWithCells="1">
                  <from>
                    <xdr:col>4</xdr:col>
                    <xdr:colOff>1695450</xdr:colOff>
                    <xdr:row>180</xdr:row>
                    <xdr:rowOff>247650</xdr:rowOff>
                  </from>
                  <to>
                    <xdr:col>4</xdr:col>
                    <xdr:colOff>2495550</xdr:colOff>
                    <xdr:row>180</xdr:row>
                    <xdr:rowOff>561975</xdr:rowOff>
                  </to>
                </anchor>
              </controlPr>
            </control>
          </mc:Choice>
        </mc:AlternateContent>
        <mc:AlternateContent xmlns:mc="http://schemas.openxmlformats.org/markup-compatibility/2006">
          <mc:Choice Requires="x14">
            <control shapeId="2767" r:id="rId634" name="Check Box 719">
              <controlPr defaultSize="0" autoFill="0" autoLine="0" autoPict="0">
                <anchor moveWithCells="1">
                  <from>
                    <xdr:col>4</xdr:col>
                    <xdr:colOff>114300</xdr:colOff>
                    <xdr:row>181</xdr:row>
                    <xdr:rowOff>19050</xdr:rowOff>
                  </from>
                  <to>
                    <xdr:col>4</xdr:col>
                    <xdr:colOff>1352550</xdr:colOff>
                    <xdr:row>181</xdr:row>
                    <xdr:rowOff>323850</xdr:rowOff>
                  </to>
                </anchor>
              </controlPr>
            </control>
          </mc:Choice>
        </mc:AlternateContent>
        <mc:AlternateContent xmlns:mc="http://schemas.openxmlformats.org/markup-compatibility/2006">
          <mc:Choice Requires="x14">
            <control shapeId="2768" r:id="rId635" name="Check Box 720">
              <controlPr defaultSize="0" autoFill="0" autoLine="0" autoPict="0">
                <anchor moveWithCells="1">
                  <from>
                    <xdr:col>4</xdr:col>
                    <xdr:colOff>114300</xdr:colOff>
                    <xdr:row>181</xdr:row>
                    <xdr:rowOff>247650</xdr:rowOff>
                  </from>
                  <to>
                    <xdr:col>4</xdr:col>
                    <xdr:colOff>1428750</xdr:colOff>
                    <xdr:row>181</xdr:row>
                    <xdr:rowOff>561975</xdr:rowOff>
                  </to>
                </anchor>
              </controlPr>
            </control>
          </mc:Choice>
        </mc:AlternateContent>
        <mc:AlternateContent xmlns:mc="http://schemas.openxmlformats.org/markup-compatibility/2006">
          <mc:Choice Requires="x14">
            <control shapeId="2769" r:id="rId636" name="Check Box 721">
              <controlPr defaultSize="0" autoFill="0" autoLine="0" autoPict="0">
                <anchor moveWithCells="1">
                  <from>
                    <xdr:col>4</xdr:col>
                    <xdr:colOff>1704975</xdr:colOff>
                    <xdr:row>181</xdr:row>
                    <xdr:rowOff>28575</xdr:rowOff>
                  </from>
                  <to>
                    <xdr:col>4</xdr:col>
                    <xdr:colOff>2571750</xdr:colOff>
                    <xdr:row>181</xdr:row>
                    <xdr:rowOff>323850</xdr:rowOff>
                  </to>
                </anchor>
              </controlPr>
            </control>
          </mc:Choice>
        </mc:AlternateContent>
        <mc:AlternateContent xmlns:mc="http://schemas.openxmlformats.org/markup-compatibility/2006">
          <mc:Choice Requires="x14">
            <control shapeId="2770" r:id="rId637" name="Check Box 722">
              <controlPr defaultSize="0" autoFill="0" autoLine="0" autoPict="0">
                <anchor moveWithCells="1">
                  <from>
                    <xdr:col>4</xdr:col>
                    <xdr:colOff>1695450</xdr:colOff>
                    <xdr:row>181</xdr:row>
                    <xdr:rowOff>247650</xdr:rowOff>
                  </from>
                  <to>
                    <xdr:col>4</xdr:col>
                    <xdr:colOff>2495550</xdr:colOff>
                    <xdr:row>181</xdr:row>
                    <xdr:rowOff>561975</xdr:rowOff>
                  </to>
                </anchor>
              </controlPr>
            </control>
          </mc:Choice>
        </mc:AlternateContent>
        <mc:AlternateContent xmlns:mc="http://schemas.openxmlformats.org/markup-compatibility/2006">
          <mc:Choice Requires="x14">
            <control shapeId="2771" r:id="rId638" name="Check Box 723">
              <controlPr defaultSize="0" autoFill="0" autoLine="0" autoPict="0">
                <anchor moveWithCells="1">
                  <from>
                    <xdr:col>4</xdr:col>
                    <xdr:colOff>114300</xdr:colOff>
                    <xdr:row>182</xdr:row>
                    <xdr:rowOff>19050</xdr:rowOff>
                  </from>
                  <to>
                    <xdr:col>4</xdr:col>
                    <xdr:colOff>1352550</xdr:colOff>
                    <xdr:row>182</xdr:row>
                    <xdr:rowOff>323850</xdr:rowOff>
                  </to>
                </anchor>
              </controlPr>
            </control>
          </mc:Choice>
        </mc:AlternateContent>
        <mc:AlternateContent xmlns:mc="http://schemas.openxmlformats.org/markup-compatibility/2006">
          <mc:Choice Requires="x14">
            <control shapeId="2772" r:id="rId639" name="Check Box 724">
              <controlPr defaultSize="0" autoFill="0" autoLine="0" autoPict="0">
                <anchor moveWithCells="1">
                  <from>
                    <xdr:col>4</xdr:col>
                    <xdr:colOff>114300</xdr:colOff>
                    <xdr:row>182</xdr:row>
                    <xdr:rowOff>247650</xdr:rowOff>
                  </from>
                  <to>
                    <xdr:col>4</xdr:col>
                    <xdr:colOff>1428750</xdr:colOff>
                    <xdr:row>182</xdr:row>
                    <xdr:rowOff>561975</xdr:rowOff>
                  </to>
                </anchor>
              </controlPr>
            </control>
          </mc:Choice>
        </mc:AlternateContent>
        <mc:AlternateContent xmlns:mc="http://schemas.openxmlformats.org/markup-compatibility/2006">
          <mc:Choice Requires="x14">
            <control shapeId="2773" r:id="rId640" name="Check Box 725">
              <controlPr defaultSize="0" autoFill="0" autoLine="0" autoPict="0">
                <anchor moveWithCells="1">
                  <from>
                    <xdr:col>4</xdr:col>
                    <xdr:colOff>1704975</xdr:colOff>
                    <xdr:row>182</xdr:row>
                    <xdr:rowOff>28575</xdr:rowOff>
                  </from>
                  <to>
                    <xdr:col>4</xdr:col>
                    <xdr:colOff>2571750</xdr:colOff>
                    <xdr:row>182</xdr:row>
                    <xdr:rowOff>323850</xdr:rowOff>
                  </to>
                </anchor>
              </controlPr>
            </control>
          </mc:Choice>
        </mc:AlternateContent>
        <mc:AlternateContent xmlns:mc="http://schemas.openxmlformats.org/markup-compatibility/2006">
          <mc:Choice Requires="x14">
            <control shapeId="2774" r:id="rId641" name="Check Box 726">
              <controlPr defaultSize="0" autoFill="0" autoLine="0" autoPict="0">
                <anchor moveWithCells="1">
                  <from>
                    <xdr:col>4</xdr:col>
                    <xdr:colOff>1695450</xdr:colOff>
                    <xdr:row>182</xdr:row>
                    <xdr:rowOff>247650</xdr:rowOff>
                  </from>
                  <to>
                    <xdr:col>4</xdr:col>
                    <xdr:colOff>2495550</xdr:colOff>
                    <xdr:row>182</xdr:row>
                    <xdr:rowOff>561975</xdr:rowOff>
                  </to>
                </anchor>
              </controlPr>
            </control>
          </mc:Choice>
        </mc:AlternateContent>
        <mc:AlternateContent xmlns:mc="http://schemas.openxmlformats.org/markup-compatibility/2006">
          <mc:Choice Requires="x14">
            <control shapeId="2775" r:id="rId642" name="Check Box 727">
              <controlPr defaultSize="0" autoFill="0" autoLine="0" autoPict="0">
                <anchor moveWithCells="1">
                  <from>
                    <xdr:col>4</xdr:col>
                    <xdr:colOff>114300</xdr:colOff>
                    <xdr:row>183</xdr:row>
                    <xdr:rowOff>19050</xdr:rowOff>
                  </from>
                  <to>
                    <xdr:col>4</xdr:col>
                    <xdr:colOff>1352550</xdr:colOff>
                    <xdr:row>183</xdr:row>
                    <xdr:rowOff>323850</xdr:rowOff>
                  </to>
                </anchor>
              </controlPr>
            </control>
          </mc:Choice>
        </mc:AlternateContent>
        <mc:AlternateContent xmlns:mc="http://schemas.openxmlformats.org/markup-compatibility/2006">
          <mc:Choice Requires="x14">
            <control shapeId="2776" r:id="rId643" name="Check Box 728">
              <controlPr defaultSize="0" autoFill="0" autoLine="0" autoPict="0">
                <anchor moveWithCells="1">
                  <from>
                    <xdr:col>4</xdr:col>
                    <xdr:colOff>114300</xdr:colOff>
                    <xdr:row>183</xdr:row>
                    <xdr:rowOff>247650</xdr:rowOff>
                  </from>
                  <to>
                    <xdr:col>4</xdr:col>
                    <xdr:colOff>1428750</xdr:colOff>
                    <xdr:row>183</xdr:row>
                    <xdr:rowOff>561975</xdr:rowOff>
                  </to>
                </anchor>
              </controlPr>
            </control>
          </mc:Choice>
        </mc:AlternateContent>
        <mc:AlternateContent xmlns:mc="http://schemas.openxmlformats.org/markup-compatibility/2006">
          <mc:Choice Requires="x14">
            <control shapeId="2777" r:id="rId644" name="Check Box 729">
              <controlPr defaultSize="0" autoFill="0" autoLine="0" autoPict="0">
                <anchor moveWithCells="1">
                  <from>
                    <xdr:col>4</xdr:col>
                    <xdr:colOff>1704975</xdr:colOff>
                    <xdr:row>183</xdr:row>
                    <xdr:rowOff>28575</xdr:rowOff>
                  </from>
                  <to>
                    <xdr:col>4</xdr:col>
                    <xdr:colOff>2571750</xdr:colOff>
                    <xdr:row>183</xdr:row>
                    <xdr:rowOff>323850</xdr:rowOff>
                  </to>
                </anchor>
              </controlPr>
            </control>
          </mc:Choice>
        </mc:AlternateContent>
        <mc:AlternateContent xmlns:mc="http://schemas.openxmlformats.org/markup-compatibility/2006">
          <mc:Choice Requires="x14">
            <control shapeId="2778" r:id="rId645" name="Check Box 730">
              <controlPr defaultSize="0" autoFill="0" autoLine="0" autoPict="0">
                <anchor moveWithCells="1">
                  <from>
                    <xdr:col>4</xdr:col>
                    <xdr:colOff>1695450</xdr:colOff>
                    <xdr:row>183</xdr:row>
                    <xdr:rowOff>247650</xdr:rowOff>
                  </from>
                  <to>
                    <xdr:col>4</xdr:col>
                    <xdr:colOff>2495550</xdr:colOff>
                    <xdr:row>183</xdr:row>
                    <xdr:rowOff>561975</xdr:rowOff>
                  </to>
                </anchor>
              </controlPr>
            </control>
          </mc:Choice>
        </mc:AlternateContent>
        <mc:AlternateContent xmlns:mc="http://schemas.openxmlformats.org/markup-compatibility/2006">
          <mc:Choice Requires="x14">
            <control shapeId="2779" r:id="rId646" name="Check Box 731">
              <controlPr defaultSize="0" autoFill="0" autoLine="0" autoPict="0">
                <anchor moveWithCells="1">
                  <from>
                    <xdr:col>4</xdr:col>
                    <xdr:colOff>114300</xdr:colOff>
                    <xdr:row>184</xdr:row>
                    <xdr:rowOff>19050</xdr:rowOff>
                  </from>
                  <to>
                    <xdr:col>4</xdr:col>
                    <xdr:colOff>1352550</xdr:colOff>
                    <xdr:row>184</xdr:row>
                    <xdr:rowOff>323850</xdr:rowOff>
                  </to>
                </anchor>
              </controlPr>
            </control>
          </mc:Choice>
        </mc:AlternateContent>
        <mc:AlternateContent xmlns:mc="http://schemas.openxmlformats.org/markup-compatibility/2006">
          <mc:Choice Requires="x14">
            <control shapeId="2780" r:id="rId647" name="Check Box 732">
              <controlPr defaultSize="0" autoFill="0" autoLine="0" autoPict="0">
                <anchor moveWithCells="1">
                  <from>
                    <xdr:col>4</xdr:col>
                    <xdr:colOff>114300</xdr:colOff>
                    <xdr:row>184</xdr:row>
                    <xdr:rowOff>247650</xdr:rowOff>
                  </from>
                  <to>
                    <xdr:col>4</xdr:col>
                    <xdr:colOff>1428750</xdr:colOff>
                    <xdr:row>184</xdr:row>
                    <xdr:rowOff>561975</xdr:rowOff>
                  </to>
                </anchor>
              </controlPr>
            </control>
          </mc:Choice>
        </mc:AlternateContent>
        <mc:AlternateContent xmlns:mc="http://schemas.openxmlformats.org/markup-compatibility/2006">
          <mc:Choice Requires="x14">
            <control shapeId="2781" r:id="rId648" name="Check Box 733">
              <controlPr defaultSize="0" autoFill="0" autoLine="0" autoPict="0">
                <anchor moveWithCells="1">
                  <from>
                    <xdr:col>4</xdr:col>
                    <xdr:colOff>1704975</xdr:colOff>
                    <xdr:row>184</xdr:row>
                    <xdr:rowOff>28575</xdr:rowOff>
                  </from>
                  <to>
                    <xdr:col>4</xdr:col>
                    <xdr:colOff>2571750</xdr:colOff>
                    <xdr:row>184</xdr:row>
                    <xdr:rowOff>323850</xdr:rowOff>
                  </to>
                </anchor>
              </controlPr>
            </control>
          </mc:Choice>
        </mc:AlternateContent>
        <mc:AlternateContent xmlns:mc="http://schemas.openxmlformats.org/markup-compatibility/2006">
          <mc:Choice Requires="x14">
            <control shapeId="2782" r:id="rId649" name="Check Box 734">
              <controlPr defaultSize="0" autoFill="0" autoLine="0" autoPict="0">
                <anchor moveWithCells="1">
                  <from>
                    <xdr:col>4</xdr:col>
                    <xdr:colOff>1695450</xdr:colOff>
                    <xdr:row>184</xdr:row>
                    <xdr:rowOff>247650</xdr:rowOff>
                  </from>
                  <to>
                    <xdr:col>4</xdr:col>
                    <xdr:colOff>2495550</xdr:colOff>
                    <xdr:row>184</xdr:row>
                    <xdr:rowOff>561975</xdr:rowOff>
                  </to>
                </anchor>
              </controlPr>
            </control>
          </mc:Choice>
        </mc:AlternateContent>
        <mc:AlternateContent xmlns:mc="http://schemas.openxmlformats.org/markup-compatibility/2006">
          <mc:Choice Requires="x14">
            <control shapeId="2783" r:id="rId650" name="Check Box 735">
              <controlPr defaultSize="0" autoFill="0" autoLine="0" autoPict="0">
                <anchor moveWithCells="1">
                  <from>
                    <xdr:col>4</xdr:col>
                    <xdr:colOff>114300</xdr:colOff>
                    <xdr:row>185</xdr:row>
                    <xdr:rowOff>19050</xdr:rowOff>
                  </from>
                  <to>
                    <xdr:col>4</xdr:col>
                    <xdr:colOff>1352550</xdr:colOff>
                    <xdr:row>185</xdr:row>
                    <xdr:rowOff>323850</xdr:rowOff>
                  </to>
                </anchor>
              </controlPr>
            </control>
          </mc:Choice>
        </mc:AlternateContent>
        <mc:AlternateContent xmlns:mc="http://schemas.openxmlformats.org/markup-compatibility/2006">
          <mc:Choice Requires="x14">
            <control shapeId="2784" r:id="rId651" name="Check Box 736">
              <controlPr defaultSize="0" autoFill="0" autoLine="0" autoPict="0">
                <anchor moveWithCells="1">
                  <from>
                    <xdr:col>4</xdr:col>
                    <xdr:colOff>114300</xdr:colOff>
                    <xdr:row>185</xdr:row>
                    <xdr:rowOff>247650</xdr:rowOff>
                  </from>
                  <to>
                    <xdr:col>4</xdr:col>
                    <xdr:colOff>1428750</xdr:colOff>
                    <xdr:row>185</xdr:row>
                    <xdr:rowOff>561975</xdr:rowOff>
                  </to>
                </anchor>
              </controlPr>
            </control>
          </mc:Choice>
        </mc:AlternateContent>
        <mc:AlternateContent xmlns:mc="http://schemas.openxmlformats.org/markup-compatibility/2006">
          <mc:Choice Requires="x14">
            <control shapeId="2785" r:id="rId652" name="Check Box 737">
              <controlPr defaultSize="0" autoFill="0" autoLine="0" autoPict="0">
                <anchor moveWithCells="1">
                  <from>
                    <xdr:col>4</xdr:col>
                    <xdr:colOff>1704975</xdr:colOff>
                    <xdr:row>185</xdr:row>
                    <xdr:rowOff>28575</xdr:rowOff>
                  </from>
                  <to>
                    <xdr:col>4</xdr:col>
                    <xdr:colOff>2571750</xdr:colOff>
                    <xdr:row>185</xdr:row>
                    <xdr:rowOff>323850</xdr:rowOff>
                  </to>
                </anchor>
              </controlPr>
            </control>
          </mc:Choice>
        </mc:AlternateContent>
        <mc:AlternateContent xmlns:mc="http://schemas.openxmlformats.org/markup-compatibility/2006">
          <mc:Choice Requires="x14">
            <control shapeId="2786" r:id="rId653" name="Check Box 738">
              <controlPr defaultSize="0" autoFill="0" autoLine="0" autoPict="0">
                <anchor moveWithCells="1">
                  <from>
                    <xdr:col>4</xdr:col>
                    <xdr:colOff>1695450</xdr:colOff>
                    <xdr:row>185</xdr:row>
                    <xdr:rowOff>247650</xdr:rowOff>
                  </from>
                  <to>
                    <xdr:col>4</xdr:col>
                    <xdr:colOff>2495550</xdr:colOff>
                    <xdr:row>185</xdr:row>
                    <xdr:rowOff>561975</xdr:rowOff>
                  </to>
                </anchor>
              </controlPr>
            </control>
          </mc:Choice>
        </mc:AlternateContent>
        <mc:AlternateContent xmlns:mc="http://schemas.openxmlformats.org/markup-compatibility/2006">
          <mc:Choice Requires="x14">
            <control shapeId="2787" r:id="rId654" name="Check Box 739">
              <controlPr defaultSize="0" autoFill="0" autoLine="0" autoPict="0">
                <anchor moveWithCells="1">
                  <from>
                    <xdr:col>4</xdr:col>
                    <xdr:colOff>114300</xdr:colOff>
                    <xdr:row>186</xdr:row>
                    <xdr:rowOff>19050</xdr:rowOff>
                  </from>
                  <to>
                    <xdr:col>4</xdr:col>
                    <xdr:colOff>1352550</xdr:colOff>
                    <xdr:row>186</xdr:row>
                    <xdr:rowOff>323850</xdr:rowOff>
                  </to>
                </anchor>
              </controlPr>
            </control>
          </mc:Choice>
        </mc:AlternateContent>
        <mc:AlternateContent xmlns:mc="http://schemas.openxmlformats.org/markup-compatibility/2006">
          <mc:Choice Requires="x14">
            <control shapeId="2788" r:id="rId655" name="Check Box 740">
              <controlPr defaultSize="0" autoFill="0" autoLine="0" autoPict="0">
                <anchor moveWithCells="1">
                  <from>
                    <xdr:col>4</xdr:col>
                    <xdr:colOff>114300</xdr:colOff>
                    <xdr:row>186</xdr:row>
                    <xdr:rowOff>247650</xdr:rowOff>
                  </from>
                  <to>
                    <xdr:col>4</xdr:col>
                    <xdr:colOff>1428750</xdr:colOff>
                    <xdr:row>186</xdr:row>
                    <xdr:rowOff>561975</xdr:rowOff>
                  </to>
                </anchor>
              </controlPr>
            </control>
          </mc:Choice>
        </mc:AlternateContent>
        <mc:AlternateContent xmlns:mc="http://schemas.openxmlformats.org/markup-compatibility/2006">
          <mc:Choice Requires="x14">
            <control shapeId="2789" r:id="rId656" name="Check Box 741">
              <controlPr defaultSize="0" autoFill="0" autoLine="0" autoPict="0">
                <anchor moveWithCells="1">
                  <from>
                    <xdr:col>4</xdr:col>
                    <xdr:colOff>1704975</xdr:colOff>
                    <xdr:row>186</xdr:row>
                    <xdr:rowOff>28575</xdr:rowOff>
                  </from>
                  <to>
                    <xdr:col>4</xdr:col>
                    <xdr:colOff>2571750</xdr:colOff>
                    <xdr:row>186</xdr:row>
                    <xdr:rowOff>323850</xdr:rowOff>
                  </to>
                </anchor>
              </controlPr>
            </control>
          </mc:Choice>
        </mc:AlternateContent>
        <mc:AlternateContent xmlns:mc="http://schemas.openxmlformats.org/markup-compatibility/2006">
          <mc:Choice Requires="x14">
            <control shapeId="2790" r:id="rId657" name="Check Box 742">
              <controlPr defaultSize="0" autoFill="0" autoLine="0" autoPict="0">
                <anchor moveWithCells="1">
                  <from>
                    <xdr:col>4</xdr:col>
                    <xdr:colOff>1695450</xdr:colOff>
                    <xdr:row>186</xdr:row>
                    <xdr:rowOff>247650</xdr:rowOff>
                  </from>
                  <to>
                    <xdr:col>4</xdr:col>
                    <xdr:colOff>2495550</xdr:colOff>
                    <xdr:row>186</xdr:row>
                    <xdr:rowOff>561975</xdr:rowOff>
                  </to>
                </anchor>
              </controlPr>
            </control>
          </mc:Choice>
        </mc:AlternateContent>
        <mc:AlternateContent xmlns:mc="http://schemas.openxmlformats.org/markup-compatibility/2006">
          <mc:Choice Requires="x14">
            <control shapeId="2791" r:id="rId658" name="Check Box 743">
              <controlPr defaultSize="0" autoFill="0" autoLine="0" autoPict="0">
                <anchor moveWithCells="1">
                  <from>
                    <xdr:col>4</xdr:col>
                    <xdr:colOff>114300</xdr:colOff>
                    <xdr:row>187</xdr:row>
                    <xdr:rowOff>19050</xdr:rowOff>
                  </from>
                  <to>
                    <xdr:col>4</xdr:col>
                    <xdr:colOff>1352550</xdr:colOff>
                    <xdr:row>187</xdr:row>
                    <xdr:rowOff>323850</xdr:rowOff>
                  </to>
                </anchor>
              </controlPr>
            </control>
          </mc:Choice>
        </mc:AlternateContent>
        <mc:AlternateContent xmlns:mc="http://schemas.openxmlformats.org/markup-compatibility/2006">
          <mc:Choice Requires="x14">
            <control shapeId="2792" r:id="rId659" name="Check Box 744">
              <controlPr defaultSize="0" autoFill="0" autoLine="0" autoPict="0">
                <anchor moveWithCells="1">
                  <from>
                    <xdr:col>4</xdr:col>
                    <xdr:colOff>114300</xdr:colOff>
                    <xdr:row>187</xdr:row>
                    <xdr:rowOff>247650</xdr:rowOff>
                  </from>
                  <to>
                    <xdr:col>4</xdr:col>
                    <xdr:colOff>1428750</xdr:colOff>
                    <xdr:row>187</xdr:row>
                    <xdr:rowOff>561975</xdr:rowOff>
                  </to>
                </anchor>
              </controlPr>
            </control>
          </mc:Choice>
        </mc:AlternateContent>
        <mc:AlternateContent xmlns:mc="http://schemas.openxmlformats.org/markup-compatibility/2006">
          <mc:Choice Requires="x14">
            <control shapeId="2793" r:id="rId660" name="Check Box 745">
              <controlPr defaultSize="0" autoFill="0" autoLine="0" autoPict="0">
                <anchor moveWithCells="1">
                  <from>
                    <xdr:col>4</xdr:col>
                    <xdr:colOff>1704975</xdr:colOff>
                    <xdr:row>187</xdr:row>
                    <xdr:rowOff>28575</xdr:rowOff>
                  </from>
                  <to>
                    <xdr:col>4</xdr:col>
                    <xdr:colOff>2571750</xdr:colOff>
                    <xdr:row>187</xdr:row>
                    <xdr:rowOff>323850</xdr:rowOff>
                  </to>
                </anchor>
              </controlPr>
            </control>
          </mc:Choice>
        </mc:AlternateContent>
        <mc:AlternateContent xmlns:mc="http://schemas.openxmlformats.org/markup-compatibility/2006">
          <mc:Choice Requires="x14">
            <control shapeId="2794" r:id="rId661" name="Check Box 746">
              <controlPr defaultSize="0" autoFill="0" autoLine="0" autoPict="0">
                <anchor moveWithCells="1">
                  <from>
                    <xdr:col>4</xdr:col>
                    <xdr:colOff>1695450</xdr:colOff>
                    <xdr:row>187</xdr:row>
                    <xdr:rowOff>247650</xdr:rowOff>
                  </from>
                  <to>
                    <xdr:col>4</xdr:col>
                    <xdr:colOff>2495550</xdr:colOff>
                    <xdr:row>187</xdr:row>
                    <xdr:rowOff>561975</xdr:rowOff>
                  </to>
                </anchor>
              </controlPr>
            </control>
          </mc:Choice>
        </mc:AlternateContent>
        <mc:AlternateContent xmlns:mc="http://schemas.openxmlformats.org/markup-compatibility/2006">
          <mc:Choice Requires="x14">
            <control shapeId="2795" r:id="rId662" name="Check Box 747">
              <controlPr defaultSize="0" autoFill="0" autoLine="0" autoPict="0">
                <anchor moveWithCells="1">
                  <from>
                    <xdr:col>4</xdr:col>
                    <xdr:colOff>114300</xdr:colOff>
                    <xdr:row>188</xdr:row>
                    <xdr:rowOff>19050</xdr:rowOff>
                  </from>
                  <to>
                    <xdr:col>4</xdr:col>
                    <xdr:colOff>1352550</xdr:colOff>
                    <xdr:row>188</xdr:row>
                    <xdr:rowOff>323850</xdr:rowOff>
                  </to>
                </anchor>
              </controlPr>
            </control>
          </mc:Choice>
        </mc:AlternateContent>
        <mc:AlternateContent xmlns:mc="http://schemas.openxmlformats.org/markup-compatibility/2006">
          <mc:Choice Requires="x14">
            <control shapeId="2796" r:id="rId663" name="Check Box 748">
              <controlPr defaultSize="0" autoFill="0" autoLine="0" autoPict="0">
                <anchor moveWithCells="1">
                  <from>
                    <xdr:col>4</xdr:col>
                    <xdr:colOff>114300</xdr:colOff>
                    <xdr:row>188</xdr:row>
                    <xdr:rowOff>247650</xdr:rowOff>
                  </from>
                  <to>
                    <xdr:col>4</xdr:col>
                    <xdr:colOff>1428750</xdr:colOff>
                    <xdr:row>188</xdr:row>
                    <xdr:rowOff>561975</xdr:rowOff>
                  </to>
                </anchor>
              </controlPr>
            </control>
          </mc:Choice>
        </mc:AlternateContent>
        <mc:AlternateContent xmlns:mc="http://schemas.openxmlformats.org/markup-compatibility/2006">
          <mc:Choice Requires="x14">
            <control shapeId="2797" r:id="rId664" name="Check Box 749">
              <controlPr defaultSize="0" autoFill="0" autoLine="0" autoPict="0">
                <anchor moveWithCells="1">
                  <from>
                    <xdr:col>4</xdr:col>
                    <xdr:colOff>1704975</xdr:colOff>
                    <xdr:row>188</xdr:row>
                    <xdr:rowOff>28575</xdr:rowOff>
                  </from>
                  <to>
                    <xdr:col>4</xdr:col>
                    <xdr:colOff>2571750</xdr:colOff>
                    <xdr:row>188</xdr:row>
                    <xdr:rowOff>323850</xdr:rowOff>
                  </to>
                </anchor>
              </controlPr>
            </control>
          </mc:Choice>
        </mc:AlternateContent>
        <mc:AlternateContent xmlns:mc="http://schemas.openxmlformats.org/markup-compatibility/2006">
          <mc:Choice Requires="x14">
            <control shapeId="2798" r:id="rId665" name="Check Box 750">
              <controlPr defaultSize="0" autoFill="0" autoLine="0" autoPict="0">
                <anchor moveWithCells="1">
                  <from>
                    <xdr:col>4</xdr:col>
                    <xdr:colOff>1695450</xdr:colOff>
                    <xdr:row>188</xdr:row>
                    <xdr:rowOff>247650</xdr:rowOff>
                  </from>
                  <to>
                    <xdr:col>4</xdr:col>
                    <xdr:colOff>2495550</xdr:colOff>
                    <xdr:row>188</xdr:row>
                    <xdr:rowOff>561975</xdr:rowOff>
                  </to>
                </anchor>
              </controlPr>
            </control>
          </mc:Choice>
        </mc:AlternateContent>
        <mc:AlternateContent xmlns:mc="http://schemas.openxmlformats.org/markup-compatibility/2006">
          <mc:Choice Requires="x14">
            <control shapeId="2799" r:id="rId666" name="Check Box 751">
              <controlPr defaultSize="0" autoFill="0" autoLine="0" autoPict="0">
                <anchor moveWithCells="1">
                  <from>
                    <xdr:col>4</xdr:col>
                    <xdr:colOff>114300</xdr:colOff>
                    <xdr:row>189</xdr:row>
                    <xdr:rowOff>19050</xdr:rowOff>
                  </from>
                  <to>
                    <xdr:col>4</xdr:col>
                    <xdr:colOff>1352550</xdr:colOff>
                    <xdr:row>189</xdr:row>
                    <xdr:rowOff>323850</xdr:rowOff>
                  </to>
                </anchor>
              </controlPr>
            </control>
          </mc:Choice>
        </mc:AlternateContent>
        <mc:AlternateContent xmlns:mc="http://schemas.openxmlformats.org/markup-compatibility/2006">
          <mc:Choice Requires="x14">
            <control shapeId="2800" r:id="rId667" name="Check Box 752">
              <controlPr defaultSize="0" autoFill="0" autoLine="0" autoPict="0">
                <anchor moveWithCells="1">
                  <from>
                    <xdr:col>4</xdr:col>
                    <xdr:colOff>114300</xdr:colOff>
                    <xdr:row>189</xdr:row>
                    <xdr:rowOff>247650</xdr:rowOff>
                  </from>
                  <to>
                    <xdr:col>4</xdr:col>
                    <xdr:colOff>1428750</xdr:colOff>
                    <xdr:row>189</xdr:row>
                    <xdr:rowOff>561975</xdr:rowOff>
                  </to>
                </anchor>
              </controlPr>
            </control>
          </mc:Choice>
        </mc:AlternateContent>
        <mc:AlternateContent xmlns:mc="http://schemas.openxmlformats.org/markup-compatibility/2006">
          <mc:Choice Requires="x14">
            <control shapeId="2801" r:id="rId668" name="Check Box 753">
              <controlPr defaultSize="0" autoFill="0" autoLine="0" autoPict="0">
                <anchor moveWithCells="1">
                  <from>
                    <xdr:col>4</xdr:col>
                    <xdr:colOff>1704975</xdr:colOff>
                    <xdr:row>189</xdr:row>
                    <xdr:rowOff>28575</xdr:rowOff>
                  </from>
                  <to>
                    <xdr:col>4</xdr:col>
                    <xdr:colOff>2571750</xdr:colOff>
                    <xdr:row>189</xdr:row>
                    <xdr:rowOff>323850</xdr:rowOff>
                  </to>
                </anchor>
              </controlPr>
            </control>
          </mc:Choice>
        </mc:AlternateContent>
        <mc:AlternateContent xmlns:mc="http://schemas.openxmlformats.org/markup-compatibility/2006">
          <mc:Choice Requires="x14">
            <control shapeId="2802" r:id="rId669" name="Check Box 754">
              <controlPr defaultSize="0" autoFill="0" autoLine="0" autoPict="0">
                <anchor moveWithCells="1">
                  <from>
                    <xdr:col>4</xdr:col>
                    <xdr:colOff>1695450</xdr:colOff>
                    <xdr:row>189</xdr:row>
                    <xdr:rowOff>247650</xdr:rowOff>
                  </from>
                  <to>
                    <xdr:col>4</xdr:col>
                    <xdr:colOff>2495550</xdr:colOff>
                    <xdr:row>189</xdr:row>
                    <xdr:rowOff>561975</xdr:rowOff>
                  </to>
                </anchor>
              </controlPr>
            </control>
          </mc:Choice>
        </mc:AlternateContent>
        <mc:AlternateContent xmlns:mc="http://schemas.openxmlformats.org/markup-compatibility/2006">
          <mc:Choice Requires="x14">
            <control shapeId="2803" r:id="rId670" name="Check Box 755">
              <controlPr defaultSize="0" autoFill="0" autoLine="0" autoPict="0">
                <anchor moveWithCells="1">
                  <from>
                    <xdr:col>4</xdr:col>
                    <xdr:colOff>114300</xdr:colOff>
                    <xdr:row>190</xdr:row>
                    <xdr:rowOff>19050</xdr:rowOff>
                  </from>
                  <to>
                    <xdr:col>4</xdr:col>
                    <xdr:colOff>1352550</xdr:colOff>
                    <xdr:row>190</xdr:row>
                    <xdr:rowOff>323850</xdr:rowOff>
                  </to>
                </anchor>
              </controlPr>
            </control>
          </mc:Choice>
        </mc:AlternateContent>
        <mc:AlternateContent xmlns:mc="http://schemas.openxmlformats.org/markup-compatibility/2006">
          <mc:Choice Requires="x14">
            <control shapeId="2804" r:id="rId671" name="Check Box 756">
              <controlPr defaultSize="0" autoFill="0" autoLine="0" autoPict="0">
                <anchor moveWithCells="1">
                  <from>
                    <xdr:col>4</xdr:col>
                    <xdr:colOff>114300</xdr:colOff>
                    <xdr:row>190</xdr:row>
                    <xdr:rowOff>247650</xdr:rowOff>
                  </from>
                  <to>
                    <xdr:col>4</xdr:col>
                    <xdr:colOff>1428750</xdr:colOff>
                    <xdr:row>190</xdr:row>
                    <xdr:rowOff>561975</xdr:rowOff>
                  </to>
                </anchor>
              </controlPr>
            </control>
          </mc:Choice>
        </mc:AlternateContent>
        <mc:AlternateContent xmlns:mc="http://schemas.openxmlformats.org/markup-compatibility/2006">
          <mc:Choice Requires="x14">
            <control shapeId="2805" r:id="rId672" name="Check Box 757">
              <controlPr defaultSize="0" autoFill="0" autoLine="0" autoPict="0">
                <anchor moveWithCells="1">
                  <from>
                    <xdr:col>4</xdr:col>
                    <xdr:colOff>1704975</xdr:colOff>
                    <xdr:row>190</xdr:row>
                    <xdr:rowOff>28575</xdr:rowOff>
                  </from>
                  <to>
                    <xdr:col>4</xdr:col>
                    <xdr:colOff>2571750</xdr:colOff>
                    <xdr:row>190</xdr:row>
                    <xdr:rowOff>323850</xdr:rowOff>
                  </to>
                </anchor>
              </controlPr>
            </control>
          </mc:Choice>
        </mc:AlternateContent>
        <mc:AlternateContent xmlns:mc="http://schemas.openxmlformats.org/markup-compatibility/2006">
          <mc:Choice Requires="x14">
            <control shapeId="2806" r:id="rId673" name="Check Box 758">
              <controlPr defaultSize="0" autoFill="0" autoLine="0" autoPict="0">
                <anchor moveWithCells="1">
                  <from>
                    <xdr:col>4</xdr:col>
                    <xdr:colOff>1695450</xdr:colOff>
                    <xdr:row>190</xdr:row>
                    <xdr:rowOff>247650</xdr:rowOff>
                  </from>
                  <to>
                    <xdr:col>4</xdr:col>
                    <xdr:colOff>2495550</xdr:colOff>
                    <xdr:row>190</xdr:row>
                    <xdr:rowOff>561975</xdr:rowOff>
                  </to>
                </anchor>
              </controlPr>
            </control>
          </mc:Choice>
        </mc:AlternateContent>
        <mc:AlternateContent xmlns:mc="http://schemas.openxmlformats.org/markup-compatibility/2006">
          <mc:Choice Requires="x14">
            <control shapeId="2807" r:id="rId674" name="Check Box 759">
              <controlPr defaultSize="0" autoFill="0" autoLine="0" autoPict="0">
                <anchor moveWithCells="1">
                  <from>
                    <xdr:col>4</xdr:col>
                    <xdr:colOff>114300</xdr:colOff>
                    <xdr:row>191</xdr:row>
                    <xdr:rowOff>19050</xdr:rowOff>
                  </from>
                  <to>
                    <xdr:col>4</xdr:col>
                    <xdr:colOff>1352550</xdr:colOff>
                    <xdr:row>191</xdr:row>
                    <xdr:rowOff>323850</xdr:rowOff>
                  </to>
                </anchor>
              </controlPr>
            </control>
          </mc:Choice>
        </mc:AlternateContent>
        <mc:AlternateContent xmlns:mc="http://schemas.openxmlformats.org/markup-compatibility/2006">
          <mc:Choice Requires="x14">
            <control shapeId="2808" r:id="rId675" name="Check Box 760">
              <controlPr defaultSize="0" autoFill="0" autoLine="0" autoPict="0">
                <anchor moveWithCells="1">
                  <from>
                    <xdr:col>4</xdr:col>
                    <xdr:colOff>114300</xdr:colOff>
                    <xdr:row>191</xdr:row>
                    <xdr:rowOff>247650</xdr:rowOff>
                  </from>
                  <to>
                    <xdr:col>4</xdr:col>
                    <xdr:colOff>1428750</xdr:colOff>
                    <xdr:row>191</xdr:row>
                    <xdr:rowOff>561975</xdr:rowOff>
                  </to>
                </anchor>
              </controlPr>
            </control>
          </mc:Choice>
        </mc:AlternateContent>
        <mc:AlternateContent xmlns:mc="http://schemas.openxmlformats.org/markup-compatibility/2006">
          <mc:Choice Requires="x14">
            <control shapeId="2809" r:id="rId676" name="Check Box 761">
              <controlPr defaultSize="0" autoFill="0" autoLine="0" autoPict="0">
                <anchor moveWithCells="1">
                  <from>
                    <xdr:col>4</xdr:col>
                    <xdr:colOff>1704975</xdr:colOff>
                    <xdr:row>191</xdr:row>
                    <xdr:rowOff>28575</xdr:rowOff>
                  </from>
                  <to>
                    <xdr:col>4</xdr:col>
                    <xdr:colOff>2571750</xdr:colOff>
                    <xdr:row>191</xdr:row>
                    <xdr:rowOff>323850</xdr:rowOff>
                  </to>
                </anchor>
              </controlPr>
            </control>
          </mc:Choice>
        </mc:AlternateContent>
        <mc:AlternateContent xmlns:mc="http://schemas.openxmlformats.org/markup-compatibility/2006">
          <mc:Choice Requires="x14">
            <control shapeId="2810" r:id="rId677" name="Check Box 762">
              <controlPr defaultSize="0" autoFill="0" autoLine="0" autoPict="0">
                <anchor moveWithCells="1">
                  <from>
                    <xdr:col>4</xdr:col>
                    <xdr:colOff>1695450</xdr:colOff>
                    <xdr:row>191</xdr:row>
                    <xdr:rowOff>247650</xdr:rowOff>
                  </from>
                  <to>
                    <xdr:col>4</xdr:col>
                    <xdr:colOff>2495550</xdr:colOff>
                    <xdr:row>191</xdr:row>
                    <xdr:rowOff>561975</xdr:rowOff>
                  </to>
                </anchor>
              </controlPr>
            </control>
          </mc:Choice>
        </mc:AlternateContent>
        <mc:AlternateContent xmlns:mc="http://schemas.openxmlformats.org/markup-compatibility/2006">
          <mc:Choice Requires="x14">
            <control shapeId="2811" r:id="rId678" name="Check Box 763">
              <controlPr defaultSize="0" autoFill="0" autoLine="0" autoPict="0">
                <anchor moveWithCells="1">
                  <from>
                    <xdr:col>4</xdr:col>
                    <xdr:colOff>114300</xdr:colOff>
                    <xdr:row>192</xdr:row>
                    <xdr:rowOff>19050</xdr:rowOff>
                  </from>
                  <to>
                    <xdr:col>4</xdr:col>
                    <xdr:colOff>1352550</xdr:colOff>
                    <xdr:row>192</xdr:row>
                    <xdr:rowOff>323850</xdr:rowOff>
                  </to>
                </anchor>
              </controlPr>
            </control>
          </mc:Choice>
        </mc:AlternateContent>
        <mc:AlternateContent xmlns:mc="http://schemas.openxmlformats.org/markup-compatibility/2006">
          <mc:Choice Requires="x14">
            <control shapeId="2812" r:id="rId679" name="Check Box 764">
              <controlPr defaultSize="0" autoFill="0" autoLine="0" autoPict="0">
                <anchor moveWithCells="1">
                  <from>
                    <xdr:col>4</xdr:col>
                    <xdr:colOff>114300</xdr:colOff>
                    <xdr:row>192</xdr:row>
                    <xdr:rowOff>247650</xdr:rowOff>
                  </from>
                  <to>
                    <xdr:col>4</xdr:col>
                    <xdr:colOff>1428750</xdr:colOff>
                    <xdr:row>192</xdr:row>
                    <xdr:rowOff>561975</xdr:rowOff>
                  </to>
                </anchor>
              </controlPr>
            </control>
          </mc:Choice>
        </mc:AlternateContent>
        <mc:AlternateContent xmlns:mc="http://schemas.openxmlformats.org/markup-compatibility/2006">
          <mc:Choice Requires="x14">
            <control shapeId="2813" r:id="rId680" name="Check Box 765">
              <controlPr defaultSize="0" autoFill="0" autoLine="0" autoPict="0">
                <anchor moveWithCells="1">
                  <from>
                    <xdr:col>4</xdr:col>
                    <xdr:colOff>1704975</xdr:colOff>
                    <xdr:row>192</xdr:row>
                    <xdr:rowOff>28575</xdr:rowOff>
                  </from>
                  <to>
                    <xdr:col>4</xdr:col>
                    <xdr:colOff>2571750</xdr:colOff>
                    <xdr:row>192</xdr:row>
                    <xdr:rowOff>323850</xdr:rowOff>
                  </to>
                </anchor>
              </controlPr>
            </control>
          </mc:Choice>
        </mc:AlternateContent>
        <mc:AlternateContent xmlns:mc="http://schemas.openxmlformats.org/markup-compatibility/2006">
          <mc:Choice Requires="x14">
            <control shapeId="2814" r:id="rId681" name="Check Box 766">
              <controlPr defaultSize="0" autoFill="0" autoLine="0" autoPict="0">
                <anchor moveWithCells="1">
                  <from>
                    <xdr:col>4</xdr:col>
                    <xdr:colOff>1695450</xdr:colOff>
                    <xdr:row>192</xdr:row>
                    <xdr:rowOff>247650</xdr:rowOff>
                  </from>
                  <to>
                    <xdr:col>4</xdr:col>
                    <xdr:colOff>2495550</xdr:colOff>
                    <xdr:row>192</xdr:row>
                    <xdr:rowOff>561975</xdr:rowOff>
                  </to>
                </anchor>
              </controlPr>
            </control>
          </mc:Choice>
        </mc:AlternateContent>
        <mc:AlternateContent xmlns:mc="http://schemas.openxmlformats.org/markup-compatibility/2006">
          <mc:Choice Requires="x14">
            <control shapeId="2815" r:id="rId682" name="Check Box 767">
              <controlPr defaultSize="0" autoFill="0" autoLine="0" autoPict="0">
                <anchor moveWithCells="1">
                  <from>
                    <xdr:col>4</xdr:col>
                    <xdr:colOff>114300</xdr:colOff>
                    <xdr:row>193</xdr:row>
                    <xdr:rowOff>19050</xdr:rowOff>
                  </from>
                  <to>
                    <xdr:col>4</xdr:col>
                    <xdr:colOff>1352550</xdr:colOff>
                    <xdr:row>193</xdr:row>
                    <xdr:rowOff>323850</xdr:rowOff>
                  </to>
                </anchor>
              </controlPr>
            </control>
          </mc:Choice>
        </mc:AlternateContent>
        <mc:AlternateContent xmlns:mc="http://schemas.openxmlformats.org/markup-compatibility/2006">
          <mc:Choice Requires="x14">
            <control shapeId="2816" r:id="rId683" name="Check Box 768">
              <controlPr defaultSize="0" autoFill="0" autoLine="0" autoPict="0">
                <anchor moveWithCells="1">
                  <from>
                    <xdr:col>4</xdr:col>
                    <xdr:colOff>114300</xdr:colOff>
                    <xdr:row>193</xdr:row>
                    <xdr:rowOff>247650</xdr:rowOff>
                  </from>
                  <to>
                    <xdr:col>4</xdr:col>
                    <xdr:colOff>1428750</xdr:colOff>
                    <xdr:row>193</xdr:row>
                    <xdr:rowOff>561975</xdr:rowOff>
                  </to>
                </anchor>
              </controlPr>
            </control>
          </mc:Choice>
        </mc:AlternateContent>
        <mc:AlternateContent xmlns:mc="http://schemas.openxmlformats.org/markup-compatibility/2006">
          <mc:Choice Requires="x14">
            <control shapeId="2817" r:id="rId684" name="Check Box 769">
              <controlPr defaultSize="0" autoFill="0" autoLine="0" autoPict="0">
                <anchor moveWithCells="1">
                  <from>
                    <xdr:col>4</xdr:col>
                    <xdr:colOff>1704975</xdr:colOff>
                    <xdr:row>193</xdr:row>
                    <xdr:rowOff>28575</xdr:rowOff>
                  </from>
                  <to>
                    <xdr:col>4</xdr:col>
                    <xdr:colOff>2571750</xdr:colOff>
                    <xdr:row>193</xdr:row>
                    <xdr:rowOff>323850</xdr:rowOff>
                  </to>
                </anchor>
              </controlPr>
            </control>
          </mc:Choice>
        </mc:AlternateContent>
        <mc:AlternateContent xmlns:mc="http://schemas.openxmlformats.org/markup-compatibility/2006">
          <mc:Choice Requires="x14">
            <control shapeId="2818" r:id="rId685" name="Check Box 770">
              <controlPr defaultSize="0" autoFill="0" autoLine="0" autoPict="0">
                <anchor moveWithCells="1">
                  <from>
                    <xdr:col>4</xdr:col>
                    <xdr:colOff>1695450</xdr:colOff>
                    <xdr:row>193</xdr:row>
                    <xdr:rowOff>247650</xdr:rowOff>
                  </from>
                  <to>
                    <xdr:col>4</xdr:col>
                    <xdr:colOff>2495550</xdr:colOff>
                    <xdr:row>193</xdr:row>
                    <xdr:rowOff>561975</xdr:rowOff>
                  </to>
                </anchor>
              </controlPr>
            </control>
          </mc:Choice>
        </mc:AlternateContent>
        <mc:AlternateContent xmlns:mc="http://schemas.openxmlformats.org/markup-compatibility/2006">
          <mc:Choice Requires="x14">
            <control shapeId="2819" r:id="rId686" name="Check Box 771">
              <controlPr defaultSize="0" autoFill="0" autoLine="0" autoPict="0">
                <anchor moveWithCells="1">
                  <from>
                    <xdr:col>4</xdr:col>
                    <xdr:colOff>114300</xdr:colOff>
                    <xdr:row>194</xdr:row>
                    <xdr:rowOff>19050</xdr:rowOff>
                  </from>
                  <to>
                    <xdr:col>4</xdr:col>
                    <xdr:colOff>1352550</xdr:colOff>
                    <xdr:row>194</xdr:row>
                    <xdr:rowOff>323850</xdr:rowOff>
                  </to>
                </anchor>
              </controlPr>
            </control>
          </mc:Choice>
        </mc:AlternateContent>
        <mc:AlternateContent xmlns:mc="http://schemas.openxmlformats.org/markup-compatibility/2006">
          <mc:Choice Requires="x14">
            <control shapeId="2820" r:id="rId687" name="Check Box 772">
              <controlPr defaultSize="0" autoFill="0" autoLine="0" autoPict="0">
                <anchor moveWithCells="1">
                  <from>
                    <xdr:col>4</xdr:col>
                    <xdr:colOff>114300</xdr:colOff>
                    <xdr:row>194</xdr:row>
                    <xdr:rowOff>247650</xdr:rowOff>
                  </from>
                  <to>
                    <xdr:col>4</xdr:col>
                    <xdr:colOff>1428750</xdr:colOff>
                    <xdr:row>194</xdr:row>
                    <xdr:rowOff>561975</xdr:rowOff>
                  </to>
                </anchor>
              </controlPr>
            </control>
          </mc:Choice>
        </mc:AlternateContent>
        <mc:AlternateContent xmlns:mc="http://schemas.openxmlformats.org/markup-compatibility/2006">
          <mc:Choice Requires="x14">
            <control shapeId="2821" r:id="rId688" name="Check Box 773">
              <controlPr defaultSize="0" autoFill="0" autoLine="0" autoPict="0">
                <anchor moveWithCells="1">
                  <from>
                    <xdr:col>4</xdr:col>
                    <xdr:colOff>1704975</xdr:colOff>
                    <xdr:row>194</xdr:row>
                    <xdr:rowOff>28575</xdr:rowOff>
                  </from>
                  <to>
                    <xdr:col>4</xdr:col>
                    <xdr:colOff>2571750</xdr:colOff>
                    <xdr:row>194</xdr:row>
                    <xdr:rowOff>323850</xdr:rowOff>
                  </to>
                </anchor>
              </controlPr>
            </control>
          </mc:Choice>
        </mc:AlternateContent>
        <mc:AlternateContent xmlns:mc="http://schemas.openxmlformats.org/markup-compatibility/2006">
          <mc:Choice Requires="x14">
            <control shapeId="2822" r:id="rId689" name="Check Box 774">
              <controlPr defaultSize="0" autoFill="0" autoLine="0" autoPict="0">
                <anchor moveWithCells="1">
                  <from>
                    <xdr:col>4</xdr:col>
                    <xdr:colOff>1695450</xdr:colOff>
                    <xdr:row>194</xdr:row>
                    <xdr:rowOff>247650</xdr:rowOff>
                  </from>
                  <to>
                    <xdr:col>4</xdr:col>
                    <xdr:colOff>2495550</xdr:colOff>
                    <xdr:row>194</xdr:row>
                    <xdr:rowOff>561975</xdr:rowOff>
                  </to>
                </anchor>
              </controlPr>
            </control>
          </mc:Choice>
        </mc:AlternateContent>
        <mc:AlternateContent xmlns:mc="http://schemas.openxmlformats.org/markup-compatibility/2006">
          <mc:Choice Requires="x14">
            <control shapeId="2823" r:id="rId690" name="Check Box 775">
              <controlPr defaultSize="0" autoFill="0" autoLine="0" autoPict="0">
                <anchor moveWithCells="1">
                  <from>
                    <xdr:col>4</xdr:col>
                    <xdr:colOff>114300</xdr:colOff>
                    <xdr:row>195</xdr:row>
                    <xdr:rowOff>19050</xdr:rowOff>
                  </from>
                  <to>
                    <xdr:col>4</xdr:col>
                    <xdr:colOff>1352550</xdr:colOff>
                    <xdr:row>195</xdr:row>
                    <xdr:rowOff>323850</xdr:rowOff>
                  </to>
                </anchor>
              </controlPr>
            </control>
          </mc:Choice>
        </mc:AlternateContent>
        <mc:AlternateContent xmlns:mc="http://schemas.openxmlformats.org/markup-compatibility/2006">
          <mc:Choice Requires="x14">
            <control shapeId="2824" r:id="rId691" name="Check Box 776">
              <controlPr defaultSize="0" autoFill="0" autoLine="0" autoPict="0">
                <anchor moveWithCells="1">
                  <from>
                    <xdr:col>4</xdr:col>
                    <xdr:colOff>114300</xdr:colOff>
                    <xdr:row>195</xdr:row>
                    <xdr:rowOff>247650</xdr:rowOff>
                  </from>
                  <to>
                    <xdr:col>4</xdr:col>
                    <xdr:colOff>1428750</xdr:colOff>
                    <xdr:row>195</xdr:row>
                    <xdr:rowOff>561975</xdr:rowOff>
                  </to>
                </anchor>
              </controlPr>
            </control>
          </mc:Choice>
        </mc:AlternateContent>
        <mc:AlternateContent xmlns:mc="http://schemas.openxmlformats.org/markup-compatibility/2006">
          <mc:Choice Requires="x14">
            <control shapeId="2825" r:id="rId692" name="Check Box 777">
              <controlPr defaultSize="0" autoFill="0" autoLine="0" autoPict="0">
                <anchor moveWithCells="1">
                  <from>
                    <xdr:col>4</xdr:col>
                    <xdr:colOff>1704975</xdr:colOff>
                    <xdr:row>195</xdr:row>
                    <xdr:rowOff>28575</xdr:rowOff>
                  </from>
                  <to>
                    <xdr:col>4</xdr:col>
                    <xdr:colOff>2571750</xdr:colOff>
                    <xdr:row>195</xdr:row>
                    <xdr:rowOff>323850</xdr:rowOff>
                  </to>
                </anchor>
              </controlPr>
            </control>
          </mc:Choice>
        </mc:AlternateContent>
        <mc:AlternateContent xmlns:mc="http://schemas.openxmlformats.org/markup-compatibility/2006">
          <mc:Choice Requires="x14">
            <control shapeId="2826" r:id="rId693" name="Check Box 778">
              <controlPr defaultSize="0" autoFill="0" autoLine="0" autoPict="0">
                <anchor moveWithCells="1">
                  <from>
                    <xdr:col>4</xdr:col>
                    <xdr:colOff>1695450</xdr:colOff>
                    <xdr:row>195</xdr:row>
                    <xdr:rowOff>247650</xdr:rowOff>
                  </from>
                  <to>
                    <xdr:col>4</xdr:col>
                    <xdr:colOff>2495550</xdr:colOff>
                    <xdr:row>195</xdr:row>
                    <xdr:rowOff>561975</xdr:rowOff>
                  </to>
                </anchor>
              </controlPr>
            </control>
          </mc:Choice>
        </mc:AlternateContent>
        <mc:AlternateContent xmlns:mc="http://schemas.openxmlformats.org/markup-compatibility/2006">
          <mc:Choice Requires="x14">
            <control shapeId="2827" r:id="rId694" name="Check Box 779">
              <controlPr defaultSize="0" autoFill="0" autoLine="0" autoPict="0">
                <anchor moveWithCells="1">
                  <from>
                    <xdr:col>4</xdr:col>
                    <xdr:colOff>114300</xdr:colOff>
                    <xdr:row>196</xdr:row>
                    <xdr:rowOff>19050</xdr:rowOff>
                  </from>
                  <to>
                    <xdr:col>4</xdr:col>
                    <xdr:colOff>1352550</xdr:colOff>
                    <xdr:row>196</xdr:row>
                    <xdr:rowOff>323850</xdr:rowOff>
                  </to>
                </anchor>
              </controlPr>
            </control>
          </mc:Choice>
        </mc:AlternateContent>
        <mc:AlternateContent xmlns:mc="http://schemas.openxmlformats.org/markup-compatibility/2006">
          <mc:Choice Requires="x14">
            <control shapeId="2828" r:id="rId695" name="Check Box 780">
              <controlPr defaultSize="0" autoFill="0" autoLine="0" autoPict="0">
                <anchor moveWithCells="1">
                  <from>
                    <xdr:col>4</xdr:col>
                    <xdr:colOff>114300</xdr:colOff>
                    <xdr:row>196</xdr:row>
                    <xdr:rowOff>247650</xdr:rowOff>
                  </from>
                  <to>
                    <xdr:col>4</xdr:col>
                    <xdr:colOff>1428750</xdr:colOff>
                    <xdr:row>196</xdr:row>
                    <xdr:rowOff>561975</xdr:rowOff>
                  </to>
                </anchor>
              </controlPr>
            </control>
          </mc:Choice>
        </mc:AlternateContent>
        <mc:AlternateContent xmlns:mc="http://schemas.openxmlformats.org/markup-compatibility/2006">
          <mc:Choice Requires="x14">
            <control shapeId="2829" r:id="rId696" name="Check Box 781">
              <controlPr defaultSize="0" autoFill="0" autoLine="0" autoPict="0">
                <anchor moveWithCells="1">
                  <from>
                    <xdr:col>4</xdr:col>
                    <xdr:colOff>1704975</xdr:colOff>
                    <xdr:row>196</xdr:row>
                    <xdr:rowOff>28575</xdr:rowOff>
                  </from>
                  <to>
                    <xdr:col>4</xdr:col>
                    <xdr:colOff>2571750</xdr:colOff>
                    <xdr:row>196</xdr:row>
                    <xdr:rowOff>323850</xdr:rowOff>
                  </to>
                </anchor>
              </controlPr>
            </control>
          </mc:Choice>
        </mc:AlternateContent>
        <mc:AlternateContent xmlns:mc="http://schemas.openxmlformats.org/markup-compatibility/2006">
          <mc:Choice Requires="x14">
            <control shapeId="2830" r:id="rId697" name="Check Box 782">
              <controlPr defaultSize="0" autoFill="0" autoLine="0" autoPict="0">
                <anchor moveWithCells="1">
                  <from>
                    <xdr:col>4</xdr:col>
                    <xdr:colOff>1695450</xdr:colOff>
                    <xdr:row>196</xdr:row>
                    <xdr:rowOff>247650</xdr:rowOff>
                  </from>
                  <to>
                    <xdr:col>4</xdr:col>
                    <xdr:colOff>2495550</xdr:colOff>
                    <xdr:row>196</xdr:row>
                    <xdr:rowOff>561975</xdr:rowOff>
                  </to>
                </anchor>
              </controlPr>
            </control>
          </mc:Choice>
        </mc:AlternateContent>
        <mc:AlternateContent xmlns:mc="http://schemas.openxmlformats.org/markup-compatibility/2006">
          <mc:Choice Requires="x14">
            <control shapeId="2831" r:id="rId698" name="Check Box 783">
              <controlPr defaultSize="0" autoFill="0" autoLine="0" autoPict="0">
                <anchor moveWithCells="1">
                  <from>
                    <xdr:col>4</xdr:col>
                    <xdr:colOff>114300</xdr:colOff>
                    <xdr:row>197</xdr:row>
                    <xdr:rowOff>19050</xdr:rowOff>
                  </from>
                  <to>
                    <xdr:col>4</xdr:col>
                    <xdr:colOff>1352550</xdr:colOff>
                    <xdr:row>197</xdr:row>
                    <xdr:rowOff>323850</xdr:rowOff>
                  </to>
                </anchor>
              </controlPr>
            </control>
          </mc:Choice>
        </mc:AlternateContent>
        <mc:AlternateContent xmlns:mc="http://schemas.openxmlformats.org/markup-compatibility/2006">
          <mc:Choice Requires="x14">
            <control shapeId="2832" r:id="rId699" name="Check Box 784">
              <controlPr defaultSize="0" autoFill="0" autoLine="0" autoPict="0">
                <anchor moveWithCells="1">
                  <from>
                    <xdr:col>4</xdr:col>
                    <xdr:colOff>114300</xdr:colOff>
                    <xdr:row>197</xdr:row>
                    <xdr:rowOff>247650</xdr:rowOff>
                  </from>
                  <to>
                    <xdr:col>4</xdr:col>
                    <xdr:colOff>1428750</xdr:colOff>
                    <xdr:row>197</xdr:row>
                    <xdr:rowOff>561975</xdr:rowOff>
                  </to>
                </anchor>
              </controlPr>
            </control>
          </mc:Choice>
        </mc:AlternateContent>
        <mc:AlternateContent xmlns:mc="http://schemas.openxmlformats.org/markup-compatibility/2006">
          <mc:Choice Requires="x14">
            <control shapeId="2833" r:id="rId700" name="Check Box 785">
              <controlPr defaultSize="0" autoFill="0" autoLine="0" autoPict="0">
                <anchor moveWithCells="1">
                  <from>
                    <xdr:col>4</xdr:col>
                    <xdr:colOff>1704975</xdr:colOff>
                    <xdr:row>197</xdr:row>
                    <xdr:rowOff>28575</xdr:rowOff>
                  </from>
                  <to>
                    <xdr:col>4</xdr:col>
                    <xdr:colOff>2571750</xdr:colOff>
                    <xdr:row>197</xdr:row>
                    <xdr:rowOff>323850</xdr:rowOff>
                  </to>
                </anchor>
              </controlPr>
            </control>
          </mc:Choice>
        </mc:AlternateContent>
        <mc:AlternateContent xmlns:mc="http://schemas.openxmlformats.org/markup-compatibility/2006">
          <mc:Choice Requires="x14">
            <control shapeId="2834" r:id="rId701" name="Check Box 786">
              <controlPr defaultSize="0" autoFill="0" autoLine="0" autoPict="0">
                <anchor moveWithCells="1">
                  <from>
                    <xdr:col>4</xdr:col>
                    <xdr:colOff>1695450</xdr:colOff>
                    <xdr:row>197</xdr:row>
                    <xdr:rowOff>247650</xdr:rowOff>
                  </from>
                  <to>
                    <xdr:col>4</xdr:col>
                    <xdr:colOff>2495550</xdr:colOff>
                    <xdr:row>197</xdr:row>
                    <xdr:rowOff>561975</xdr:rowOff>
                  </to>
                </anchor>
              </controlPr>
            </control>
          </mc:Choice>
        </mc:AlternateContent>
        <mc:AlternateContent xmlns:mc="http://schemas.openxmlformats.org/markup-compatibility/2006">
          <mc:Choice Requires="x14">
            <control shapeId="2835" r:id="rId702" name="Check Box 787">
              <controlPr defaultSize="0" autoFill="0" autoLine="0" autoPict="0">
                <anchor moveWithCells="1">
                  <from>
                    <xdr:col>4</xdr:col>
                    <xdr:colOff>114300</xdr:colOff>
                    <xdr:row>198</xdr:row>
                    <xdr:rowOff>19050</xdr:rowOff>
                  </from>
                  <to>
                    <xdr:col>4</xdr:col>
                    <xdr:colOff>1352550</xdr:colOff>
                    <xdr:row>198</xdr:row>
                    <xdr:rowOff>323850</xdr:rowOff>
                  </to>
                </anchor>
              </controlPr>
            </control>
          </mc:Choice>
        </mc:AlternateContent>
        <mc:AlternateContent xmlns:mc="http://schemas.openxmlformats.org/markup-compatibility/2006">
          <mc:Choice Requires="x14">
            <control shapeId="2836" r:id="rId703" name="Check Box 788">
              <controlPr defaultSize="0" autoFill="0" autoLine="0" autoPict="0">
                <anchor moveWithCells="1">
                  <from>
                    <xdr:col>4</xdr:col>
                    <xdr:colOff>114300</xdr:colOff>
                    <xdr:row>198</xdr:row>
                    <xdr:rowOff>247650</xdr:rowOff>
                  </from>
                  <to>
                    <xdr:col>4</xdr:col>
                    <xdr:colOff>1428750</xdr:colOff>
                    <xdr:row>198</xdr:row>
                    <xdr:rowOff>561975</xdr:rowOff>
                  </to>
                </anchor>
              </controlPr>
            </control>
          </mc:Choice>
        </mc:AlternateContent>
        <mc:AlternateContent xmlns:mc="http://schemas.openxmlformats.org/markup-compatibility/2006">
          <mc:Choice Requires="x14">
            <control shapeId="2837" r:id="rId704" name="Check Box 789">
              <controlPr defaultSize="0" autoFill="0" autoLine="0" autoPict="0">
                <anchor moveWithCells="1">
                  <from>
                    <xdr:col>4</xdr:col>
                    <xdr:colOff>1704975</xdr:colOff>
                    <xdr:row>198</xdr:row>
                    <xdr:rowOff>28575</xdr:rowOff>
                  </from>
                  <to>
                    <xdr:col>4</xdr:col>
                    <xdr:colOff>2571750</xdr:colOff>
                    <xdr:row>198</xdr:row>
                    <xdr:rowOff>323850</xdr:rowOff>
                  </to>
                </anchor>
              </controlPr>
            </control>
          </mc:Choice>
        </mc:AlternateContent>
        <mc:AlternateContent xmlns:mc="http://schemas.openxmlformats.org/markup-compatibility/2006">
          <mc:Choice Requires="x14">
            <control shapeId="2838" r:id="rId705" name="Check Box 790">
              <controlPr defaultSize="0" autoFill="0" autoLine="0" autoPict="0">
                <anchor moveWithCells="1">
                  <from>
                    <xdr:col>4</xdr:col>
                    <xdr:colOff>1695450</xdr:colOff>
                    <xdr:row>198</xdr:row>
                    <xdr:rowOff>247650</xdr:rowOff>
                  </from>
                  <to>
                    <xdr:col>4</xdr:col>
                    <xdr:colOff>2495550</xdr:colOff>
                    <xdr:row>198</xdr:row>
                    <xdr:rowOff>561975</xdr:rowOff>
                  </to>
                </anchor>
              </controlPr>
            </control>
          </mc:Choice>
        </mc:AlternateContent>
        <mc:AlternateContent xmlns:mc="http://schemas.openxmlformats.org/markup-compatibility/2006">
          <mc:Choice Requires="x14">
            <control shapeId="2839" r:id="rId706" name="Check Box 791">
              <controlPr defaultSize="0" autoFill="0" autoLine="0" autoPict="0">
                <anchor moveWithCells="1">
                  <from>
                    <xdr:col>4</xdr:col>
                    <xdr:colOff>114300</xdr:colOff>
                    <xdr:row>199</xdr:row>
                    <xdr:rowOff>19050</xdr:rowOff>
                  </from>
                  <to>
                    <xdr:col>4</xdr:col>
                    <xdr:colOff>1352550</xdr:colOff>
                    <xdr:row>199</xdr:row>
                    <xdr:rowOff>323850</xdr:rowOff>
                  </to>
                </anchor>
              </controlPr>
            </control>
          </mc:Choice>
        </mc:AlternateContent>
        <mc:AlternateContent xmlns:mc="http://schemas.openxmlformats.org/markup-compatibility/2006">
          <mc:Choice Requires="x14">
            <control shapeId="2840" r:id="rId707" name="Check Box 792">
              <controlPr defaultSize="0" autoFill="0" autoLine="0" autoPict="0">
                <anchor moveWithCells="1">
                  <from>
                    <xdr:col>4</xdr:col>
                    <xdr:colOff>114300</xdr:colOff>
                    <xdr:row>199</xdr:row>
                    <xdr:rowOff>247650</xdr:rowOff>
                  </from>
                  <to>
                    <xdr:col>4</xdr:col>
                    <xdr:colOff>1428750</xdr:colOff>
                    <xdr:row>199</xdr:row>
                    <xdr:rowOff>561975</xdr:rowOff>
                  </to>
                </anchor>
              </controlPr>
            </control>
          </mc:Choice>
        </mc:AlternateContent>
        <mc:AlternateContent xmlns:mc="http://schemas.openxmlformats.org/markup-compatibility/2006">
          <mc:Choice Requires="x14">
            <control shapeId="2841" r:id="rId708" name="Check Box 793">
              <controlPr defaultSize="0" autoFill="0" autoLine="0" autoPict="0">
                <anchor moveWithCells="1">
                  <from>
                    <xdr:col>4</xdr:col>
                    <xdr:colOff>1704975</xdr:colOff>
                    <xdr:row>199</xdr:row>
                    <xdr:rowOff>28575</xdr:rowOff>
                  </from>
                  <to>
                    <xdr:col>4</xdr:col>
                    <xdr:colOff>2571750</xdr:colOff>
                    <xdr:row>199</xdr:row>
                    <xdr:rowOff>323850</xdr:rowOff>
                  </to>
                </anchor>
              </controlPr>
            </control>
          </mc:Choice>
        </mc:AlternateContent>
        <mc:AlternateContent xmlns:mc="http://schemas.openxmlformats.org/markup-compatibility/2006">
          <mc:Choice Requires="x14">
            <control shapeId="2842" r:id="rId709" name="Check Box 794">
              <controlPr defaultSize="0" autoFill="0" autoLine="0" autoPict="0">
                <anchor moveWithCells="1">
                  <from>
                    <xdr:col>4</xdr:col>
                    <xdr:colOff>1695450</xdr:colOff>
                    <xdr:row>199</xdr:row>
                    <xdr:rowOff>247650</xdr:rowOff>
                  </from>
                  <to>
                    <xdr:col>4</xdr:col>
                    <xdr:colOff>2495550</xdr:colOff>
                    <xdr:row>199</xdr:row>
                    <xdr:rowOff>561975</xdr:rowOff>
                  </to>
                </anchor>
              </controlPr>
            </control>
          </mc:Choice>
        </mc:AlternateContent>
        <mc:AlternateContent xmlns:mc="http://schemas.openxmlformats.org/markup-compatibility/2006">
          <mc:Choice Requires="x14">
            <control shapeId="2843" r:id="rId710" name="Check Box 795">
              <controlPr defaultSize="0" autoFill="0" autoLine="0" autoPict="0">
                <anchor moveWithCells="1">
                  <from>
                    <xdr:col>4</xdr:col>
                    <xdr:colOff>114300</xdr:colOff>
                    <xdr:row>200</xdr:row>
                    <xdr:rowOff>19050</xdr:rowOff>
                  </from>
                  <to>
                    <xdr:col>4</xdr:col>
                    <xdr:colOff>1352550</xdr:colOff>
                    <xdr:row>200</xdr:row>
                    <xdr:rowOff>323850</xdr:rowOff>
                  </to>
                </anchor>
              </controlPr>
            </control>
          </mc:Choice>
        </mc:AlternateContent>
        <mc:AlternateContent xmlns:mc="http://schemas.openxmlformats.org/markup-compatibility/2006">
          <mc:Choice Requires="x14">
            <control shapeId="2844" r:id="rId711" name="Check Box 796">
              <controlPr defaultSize="0" autoFill="0" autoLine="0" autoPict="0">
                <anchor moveWithCells="1">
                  <from>
                    <xdr:col>4</xdr:col>
                    <xdr:colOff>114300</xdr:colOff>
                    <xdr:row>200</xdr:row>
                    <xdr:rowOff>247650</xdr:rowOff>
                  </from>
                  <to>
                    <xdr:col>4</xdr:col>
                    <xdr:colOff>1428750</xdr:colOff>
                    <xdr:row>200</xdr:row>
                    <xdr:rowOff>561975</xdr:rowOff>
                  </to>
                </anchor>
              </controlPr>
            </control>
          </mc:Choice>
        </mc:AlternateContent>
        <mc:AlternateContent xmlns:mc="http://schemas.openxmlformats.org/markup-compatibility/2006">
          <mc:Choice Requires="x14">
            <control shapeId="2845" r:id="rId712" name="Check Box 797">
              <controlPr defaultSize="0" autoFill="0" autoLine="0" autoPict="0">
                <anchor moveWithCells="1">
                  <from>
                    <xdr:col>4</xdr:col>
                    <xdr:colOff>1704975</xdr:colOff>
                    <xdr:row>200</xdr:row>
                    <xdr:rowOff>28575</xdr:rowOff>
                  </from>
                  <to>
                    <xdr:col>4</xdr:col>
                    <xdr:colOff>2571750</xdr:colOff>
                    <xdr:row>200</xdr:row>
                    <xdr:rowOff>323850</xdr:rowOff>
                  </to>
                </anchor>
              </controlPr>
            </control>
          </mc:Choice>
        </mc:AlternateContent>
        <mc:AlternateContent xmlns:mc="http://schemas.openxmlformats.org/markup-compatibility/2006">
          <mc:Choice Requires="x14">
            <control shapeId="2846" r:id="rId713" name="Check Box 798">
              <controlPr defaultSize="0" autoFill="0" autoLine="0" autoPict="0">
                <anchor moveWithCells="1">
                  <from>
                    <xdr:col>4</xdr:col>
                    <xdr:colOff>1695450</xdr:colOff>
                    <xdr:row>200</xdr:row>
                    <xdr:rowOff>247650</xdr:rowOff>
                  </from>
                  <to>
                    <xdr:col>4</xdr:col>
                    <xdr:colOff>2495550</xdr:colOff>
                    <xdr:row>200</xdr:row>
                    <xdr:rowOff>561975</xdr:rowOff>
                  </to>
                </anchor>
              </controlPr>
            </control>
          </mc:Choice>
        </mc:AlternateContent>
        <mc:AlternateContent xmlns:mc="http://schemas.openxmlformats.org/markup-compatibility/2006">
          <mc:Choice Requires="x14">
            <control shapeId="2847" r:id="rId714" name="Check Box 799">
              <controlPr defaultSize="0" autoFill="0" autoLine="0" autoPict="0">
                <anchor moveWithCells="1">
                  <from>
                    <xdr:col>4</xdr:col>
                    <xdr:colOff>114300</xdr:colOff>
                    <xdr:row>201</xdr:row>
                    <xdr:rowOff>19050</xdr:rowOff>
                  </from>
                  <to>
                    <xdr:col>4</xdr:col>
                    <xdr:colOff>1352550</xdr:colOff>
                    <xdr:row>201</xdr:row>
                    <xdr:rowOff>323850</xdr:rowOff>
                  </to>
                </anchor>
              </controlPr>
            </control>
          </mc:Choice>
        </mc:AlternateContent>
        <mc:AlternateContent xmlns:mc="http://schemas.openxmlformats.org/markup-compatibility/2006">
          <mc:Choice Requires="x14">
            <control shapeId="2848" r:id="rId715" name="Check Box 800">
              <controlPr defaultSize="0" autoFill="0" autoLine="0" autoPict="0">
                <anchor moveWithCells="1">
                  <from>
                    <xdr:col>4</xdr:col>
                    <xdr:colOff>114300</xdr:colOff>
                    <xdr:row>201</xdr:row>
                    <xdr:rowOff>247650</xdr:rowOff>
                  </from>
                  <to>
                    <xdr:col>4</xdr:col>
                    <xdr:colOff>1428750</xdr:colOff>
                    <xdr:row>201</xdr:row>
                    <xdr:rowOff>561975</xdr:rowOff>
                  </to>
                </anchor>
              </controlPr>
            </control>
          </mc:Choice>
        </mc:AlternateContent>
        <mc:AlternateContent xmlns:mc="http://schemas.openxmlformats.org/markup-compatibility/2006">
          <mc:Choice Requires="x14">
            <control shapeId="2849" r:id="rId716" name="Check Box 801">
              <controlPr defaultSize="0" autoFill="0" autoLine="0" autoPict="0">
                <anchor moveWithCells="1">
                  <from>
                    <xdr:col>4</xdr:col>
                    <xdr:colOff>1704975</xdr:colOff>
                    <xdr:row>201</xdr:row>
                    <xdr:rowOff>28575</xdr:rowOff>
                  </from>
                  <to>
                    <xdr:col>4</xdr:col>
                    <xdr:colOff>2571750</xdr:colOff>
                    <xdr:row>201</xdr:row>
                    <xdr:rowOff>323850</xdr:rowOff>
                  </to>
                </anchor>
              </controlPr>
            </control>
          </mc:Choice>
        </mc:AlternateContent>
        <mc:AlternateContent xmlns:mc="http://schemas.openxmlformats.org/markup-compatibility/2006">
          <mc:Choice Requires="x14">
            <control shapeId="2850" r:id="rId717" name="Check Box 802">
              <controlPr defaultSize="0" autoFill="0" autoLine="0" autoPict="0">
                <anchor moveWithCells="1">
                  <from>
                    <xdr:col>4</xdr:col>
                    <xdr:colOff>1695450</xdr:colOff>
                    <xdr:row>201</xdr:row>
                    <xdr:rowOff>247650</xdr:rowOff>
                  </from>
                  <to>
                    <xdr:col>4</xdr:col>
                    <xdr:colOff>2495550</xdr:colOff>
                    <xdr:row>201</xdr:row>
                    <xdr:rowOff>561975</xdr:rowOff>
                  </to>
                </anchor>
              </controlPr>
            </control>
          </mc:Choice>
        </mc:AlternateContent>
        <mc:AlternateContent xmlns:mc="http://schemas.openxmlformats.org/markup-compatibility/2006">
          <mc:Choice Requires="x14">
            <control shapeId="2851" r:id="rId718" name="Check Box 803">
              <controlPr defaultSize="0" autoFill="0" autoLine="0" autoPict="0">
                <anchor moveWithCells="1">
                  <from>
                    <xdr:col>4</xdr:col>
                    <xdr:colOff>114300</xdr:colOff>
                    <xdr:row>202</xdr:row>
                    <xdr:rowOff>19050</xdr:rowOff>
                  </from>
                  <to>
                    <xdr:col>4</xdr:col>
                    <xdr:colOff>1352550</xdr:colOff>
                    <xdr:row>202</xdr:row>
                    <xdr:rowOff>323850</xdr:rowOff>
                  </to>
                </anchor>
              </controlPr>
            </control>
          </mc:Choice>
        </mc:AlternateContent>
        <mc:AlternateContent xmlns:mc="http://schemas.openxmlformats.org/markup-compatibility/2006">
          <mc:Choice Requires="x14">
            <control shapeId="2852" r:id="rId719" name="Check Box 804">
              <controlPr defaultSize="0" autoFill="0" autoLine="0" autoPict="0">
                <anchor moveWithCells="1">
                  <from>
                    <xdr:col>4</xdr:col>
                    <xdr:colOff>114300</xdr:colOff>
                    <xdr:row>202</xdr:row>
                    <xdr:rowOff>247650</xdr:rowOff>
                  </from>
                  <to>
                    <xdr:col>4</xdr:col>
                    <xdr:colOff>1428750</xdr:colOff>
                    <xdr:row>202</xdr:row>
                    <xdr:rowOff>561975</xdr:rowOff>
                  </to>
                </anchor>
              </controlPr>
            </control>
          </mc:Choice>
        </mc:AlternateContent>
        <mc:AlternateContent xmlns:mc="http://schemas.openxmlformats.org/markup-compatibility/2006">
          <mc:Choice Requires="x14">
            <control shapeId="2853" r:id="rId720" name="Check Box 805">
              <controlPr defaultSize="0" autoFill="0" autoLine="0" autoPict="0">
                <anchor moveWithCells="1">
                  <from>
                    <xdr:col>4</xdr:col>
                    <xdr:colOff>1704975</xdr:colOff>
                    <xdr:row>202</xdr:row>
                    <xdr:rowOff>28575</xdr:rowOff>
                  </from>
                  <to>
                    <xdr:col>4</xdr:col>
                    <xdr:colOff>2571750</xdr:colOff>
                    <xdr:row>202</xdr:row>
                    <xdr:rowOff>323850</xdr:rowOff>
                  </to>
                </anchor>
              </controlPr>
            </control>
          </mc:Choice>
        </mc:AlternateContent>
        <mc:AlternateContent xmlns:mc="http://schemas.openxmlformats.org/markup-compatibility/2006">
          <mc:Choice Requires="x14">
            <control shapeId="2854" r:id="rId721" name="Check Box 806">
              <controlPr defaultSize="0" autoFill="0" autoLine="0" autoPict="0">
                <anchor moveWithCells="1">
                  <from>
                    <xdr:col>4</xdr:col>
                    <xdr:colOff>1695450</xdr:colOff>
                    <xdr:row>202</xdr:row>
                    <xdr:rowOff>247650</xdr:rowOff>
                  </from>
                  <to>
                    <xdr:col>4</xdr:col>
                    <xdr:colOff>2495550</xdr:colOff>
                    <xdr:row>202</xdr:row>
                    <xdr:rowOff>561975</xdr:rowOff>
                  </to>
                </anchor>
              </controlPr>
            </control>
          </mc:Choice>
        </mc:AlternateContent>
        <mc:AlternateContent xmlns:mc="http://schemas.openxmlformats.org/markup-compatibility/2006">
          <mc:Choice Requires="x14">
            <control shapeId="2855" r:id="rId722" name="Check Box 807">
              <controlPr defaultSize="0" autoFill="0" autoLine="0" autoPict="0">
                <anchor moveWithCells="1">
                  <from>
                    <xdr:col>4</xdr:col>
                    <xdr:colOff>114300</xdr:colOff>
                    <xdr:row>203</xdr:row>
                    <xdr:rowOff>19050</xdr:rowOff>
                  </from>
                  <to>
                    <xdr:col>4</xdr:col>
                    <xdr:colOff>1352550</xdr:colOff>
                    <xdr:row>203</xdr:row>
                    <xdr:rowOff>323850</xdr:rowOff>
                  </to>
                </anchor>
              </controlPr>
            </control>
          </mc:Choice>
        </mc:AlternateContent>
        <mc:AlternateContent xmlns:mc="http://schemas.openxmlformats.org/markup-compatibility/2006">
          <mc:Choice Requires="x14">
            <control shapeId="2856" r:id="rId723" name="Check Box 808">
              <controlPr defaultSize="0" autoFill="0" autoLine="0" autoPict="0">
                <anchor moveWithCells="1">
                  <from>
                    <xdr:col>4</xdr:col>
                    <xdr:colOff>114300</xdr:colOff>
                    <xdr:row>203</xdr:row>
                    <xdr:rowOff>247650</xdr:rowOff>
                  </from>
                  <to>
                    <xdr:col>4</xdr:col>
                    <xdr:colOff>1428750</xdr:colOff>
                    <xdr:row>203</xdr:row>
                    <xdr:rowOff>561975</xdr:rowOff>
                  </to>
                </anchor>
              </controlPr>
            </control>
          </mc:Choice>
        </mc:AlternateContent>
        <mc:AlternateContent xmlns:mc="http://schemas.openxmlformats.org/markup-compatibility/2006">
          <mc:Choice Requires="x14">
            <control shapeId="2857" r:id="rId724" name="Check Box 809">
              <controlPr defaultSize="0" autoFill="0" autoLine="0" autoPict="0">
                <anchor moveWithCells="1">
                  <from>
                    <xdr:col>4</xdr:col>
                    <xdr:colOff>1704975</xdr:colOff>
                    <xdr:row>203</xdr:row>
                    <xdr:rowOff>28575</xdr:rowOff>
                  </from>
                  <to>
                    <xdr:col>4</xdr:col>
                    <xdr:colOff>2571750</xdr:colOff>
                    <xdr:row>203</xdr:row>
                    <xdr:rowOff>323850</xdr:rowOff>
                  </to>
                </anchor>
              </controlPr>
            </control>
          </mc:Choice>
        </mc:AlternateContent>
        <mc:AlternateContent xmlns:mc="http://schemas.openxmlformats.org/markup-compatibility/2006">
          <mc:Choice Requires="x14">
            <control shapeId="2858" r:id="rId725" name="Check Box 810">
              <controlPr defaultSize="0" autoFill="0" autoLine="0" autoPict="0">
                <anchor moveWithCells="1">
                  <from>
                    <xdr:col>4</xdr:col>
                    <xdr:colOff>1695450</xdr:colOff>
                    <xdr:row>203</xdr:row>
                    <xdr:rowOff>247650</xdr:rowOff>
                  </from>
                  <to>
                    <xdr:col>4</xdr:col>
                    <xdr:colOff>2495550</xdr:colOff>
                    <xdr:row>203</xdr:row>
                    <xdr:rowOff>561975</xdr:rowOff>
                  </to>
                </anchor>
              </controlPr>
            </control>
          </mc:Choice>
        </mc:AlternateContent>
        <mc:AlternateContent xmlns:mc="http://schemas.openxmlformats.org/markup-compatibility/2006">
          <mc:Choice Requires="x14">
            <control shapeId="2859" r:id="rId726" name="Check Box 811">
              <controlPr defaultSize="0" autoFill="0" autoLine="0" autoPict="0">
                <anchor moveWithCells="1">
                  <from>
                    <xdr:col>4</xdr:col>
                    <xdr:colOff>114300</xdr:colOff>
                    <xdr:row>204</xdr:row>
                    <xdr:rowOff>19050</xdr:rowOff>
                  </from>
                  <to>
                    <xdr:col>4</xdr:col>
                    <xdr:colOff>1352550</xdr:colOff>
                    <xdr:row>204</xdr:row>
                    <xdr:rowOff>323850</xdr:rowOff>
                  </to>
                </anchor>
              </controlPr>
            </control>
          </mc:Choice>
        </mc:AlternateContent>
        <mc:AlternateContent xmlns:mc="http://schemas.openxmlformats.org/markup-compatibility/2006">
          <mc:Choice Requires="x14">
            <control shapeId="2860" r:id="rId727" name="Check Box 812">
              <controlPr defaultSize="0" autoFill="0" autoLine="0" autoPict="0">
                <anchor moveWithCells="1">
                  <from>
                    <xdr:col>4</xdr:col>
                    <xdr:colOff>114300</xdr:colOff>
                    <xdr:row>204</xdr:row>
                    <xdr:rowOff>247650</xdr:rowOff>
                  </from>
                  <to>
                    <xdr:col>4</xdr:col>
                    <xdr:colOff>1428750</xdr:colOff>
                    <xdr:row>204</xdr:row>
                    <xdr:rowOff>561975</xdr:rowOff>
                  </to>
                </anchor>
              </controlPr>
            </control>
          </mc:Choice>
        </mc:AlternateContent>
        <mc:AlternateContent xmlns:mc="http://schemas.openxmlformats.org/markup-compatibility/2006">
          <mc:Choice Requires="x14">
            <control shapeId="2861" r:id="rId728" name="Check Box 813">
              <controlPr defaultSize="0" autoFill="0" autoLine="0" autoPict="0">
                <anchor moveWithCells="1">
                  <from>
                    <xdr:col>4</xdr:col>
                    <xdr:colOff>1704975</xdr:colOff>
                    <xdr:row>204</xdr:row>
                    <xdr:rowOff>28575</xdr:rowOff>
                  </from>
                  <to>
                    <xdr:col>4</xdr:col>
                    <xdr:colOff>2571750</xdr:colOff>
                    <xdr:row>204</xdr:row>
                    <xdr:rowOff>323850</xdr:rowOff>
                  </to>
                </anchor>
              </controlPr>
            </control>
          </mc:Choice>
        </mc:AlternateContent>
        <mc:AlternateContent xmlns:mc="http://schemas.openxmlformats.org/markup-compatibility/2006">
          <mc:Choice Requires="x14">
            <control shapeId="2862" r:id="rId729" name="Check Box 814">
              <controlPr defaultSize="0" autoFill="0" autoLine="0" autoPict="0">
                <anchor moveWithCells="1">
                  <from>
                    <xdr:col>4</xdr:col>
                    <xdr:colOff>1695450</xdr:colOff>
                    <xdr:row>204</xdr:row>
                    <xdr:rowOff>247650</xdr:rowOff>
                  </from>
                  <to>
                    <xdr:col>4</xdr:col>
                    <xdr:colOff>2495550</xdr:colOff>
                    <xdr:row>204</xdr:row>
                    <xdr:rowOff>561975</xdr:rowOff>
                  </to>
                </anchor>
              </controlPr>
            </control>
          </mc:Choice>
        </mc:AlternateContent>
        <mc:AlternateContent xmlns:mc="http://schemas.openxmlformats.org/markup-compatibility/2006">
          <mc:Choice Requires="x14">
            <control shapeId="2863" r:id="rId730" name="Check Box 815">
              <controlPr defaultSize="0" autoFill="0" autoLine="0" autoPict="0">
                <anchor moveWithCells="1">
                  <from>
                    <xdr:col>4</xdr:col>
                    <xdr:colOff>114300</xdr:colOff>
                    <xdr:row>205</xdr:row>
                    <xdr:rowOff>19050</xdr:rowOff>
                  </from>
                  <to>
                    <xdr:col>4</xdr:col>
                    <xdr:colOff>1352550</xdr:colOff>
                    <xdr:row>205</xdr:row>
                    <xdr:rowOff>323850</xdr:rowOff>
                  </to>
                </anchor>
              </controlPr>
            </control>
          </mc:Choice>
        </mc:AlternateContent>
        <mc:AlternateContent xmlns:mc="http://schemas.openxmlformats.org/markup-compatibility/2006">
          <mc:Choice Requires="x14">
            <control shapeId="2864" r:id="rId731" name="Check Box 816">
              <controlPr defaultSize="0" autoFill="0" autoLine="0" autoPict="0">
                <anchor moveWithCells="1">
                  <from>
                    <xdr:col>4</xdr:col>
                    <xdr:colOff>114300</xdr:colOff>
                    <xdr:row>205</xdr:row>
                    <xdr:rowOff>247650</xdr:rowOff>
                  </from>
                  <to>
                    <xdr:col>4</xdr:col>
                    <xdr:colOff>1428750</xdr:colOff>
                    <xdr:row>205</xdr:row>
                    <xdr:rowOff>561975</xdr:rowOff>
                  </to>
                </anchor>
              </controlPr>
            </control>
          </mc:Choice>
        </mc:AlternateContent>
        <mc:AlternateContent xmlns:mc="http://schemas.openxmlformats.org/markup-compatibility/2006">
          <mc:Choice Requires="x14">
            <control shapeId="2865" r:id="rId732" name="Check Box 817">
              <controlPr defaultSize="0" autoFill="0" autoLine="0" autoPict="0">
                <anchor moveWithCells="1">
                  <from>
                    <xdr:col>4</xdr:col>
                    <xdr:colOff>1704975</xdr:colOff>
                    <xdr:row>205</xdr:row>
                    <xdr:rowOff>28575</xdr:rowOff>
                  </from>
                  <to>
                    <xdr:col>4</xdr:col>
                    <xdr:colOff>2571750</xdr:colOff>
                    <xdr:row>205</xdr:row>
                    <xdr:rowOff>323850</xdr:rowOff>
                  </to>
                </anchor>
              </controlPr>
            </control>
          </mc:Choice>
        </mc:AlternateContent>
        <mc:AlternateContent xmlns:mc="http://schemas.openxmlformats.org/markup-compatibility/2006">
          <mc:Choice Requires="x14">
            <control shapeId="2866" r:id="rId733" name="Check Box 818">
              <controlPr defaultSize="0" autoFill="0" autoLine="0" autoPict="0">
                <anchor moveWithCells="1">
                  <from>
                    <xdr:col>4</xdr:col>
                    <xdr:colOff>1695450</xdr:colOff>
                    <xdr:row>205</xdr:row>
                    <xdr:rowOff>247650</xdr:rowOff>
                  </from>
                  <to>
                    <xdr:col>4</xdr:col>
                    <xdr:colOff>2495550</xdr:colOff>
                    <xdr:row>205</xdr:row>
                    <xdr:rowOff>561975</xdr:rowOff>
                  </to>
                </anchor>
              </controlPr>
            </control>
          </mc:Choice>
        </mc:AlternateContent>
        <mc:AlternateContent xmlns:mc="http://schemas.openxmlformats.org/markup-compatibility/2006">
          <mc:Choice Requires="x14">
            <control shapeId="2867" r:id="rId734" name="Check Box 819">
              <controlPr defaultSize="0" autoFill="0" autoLine="0" autoPict="0">
                <anchor moveWithCells="1">
                  <from>
                    <xdr:col>4</xdr:col>
                    <xdr:colOff>114300</xdr:colOff>
                    <xdr:row>206</xdr:row>
                    <xdr:rowOff>19050</xdr:rowOff>
                  </from>
                  <to>
                    <xdr:col>4</xdr:col>
                    <xdr:colOff>1352550</xdr:colOff>
                    <xdr:row>206</xdr:row>
                    <xdr:rowOff>323850</xdr:rowOff>
                  </to>
                </anchor>
              </controlPr>
            </control>
          </mc:Choice>
        </mc:AlternateContent>
        <mc:AlternateContent xmlns:mc="http://schemas.openxmlformats.org/markup-compatibility/2006">
          <mc:Choice Requires="x14">
            <control shapeId="2868" r:id="rId735" name="Check Box 820">
              <controlPr defaultSize="0" autoFill="0" autoLine="0" autoPict="0">
                <anchor moveWithCells="1">
                  <from>
                    <xdr:col>4</xdr:col>
                    <xdr:colOff>114300</xdr:colOff>
                    <xdr:row>206</xdr:row>
                    <xdr:rowOff>247650</xdr:rowOff>
                  </from>
                  <to>
                    <xdr:col>4</xdr:col>
                    <xdr:colOff>1428750</xdr:colOff>
                    <xdr:row>206</xdr:row>
                    <xdr:rowOff>561975</xdr:rowOff>
                  </to>
                </anchor>
              </controlPr>
            </control>
          </mc:Choice>
        </mc:AlternateContent>
        <mc:AlternateContent xmlns:mc="http://schemas.openxmlformats.org/markup-compatibility/2006">
          <mc:Choice Requires="x14">
            <control shapeId="2869" r:id="rId736" name="Check Box 821">
              <controlPr defaultSize="0" autoFill="0" autoLine="0" autoPict="0">
                <anchor moveWithCells="1">
                  <from>
                    <xdr:col>4</xdr:col>
                    <xdr:colOff>1704975</xdr:colOff>
                    <xdr:row>206</xdr:row>
                    <xdr:rowOff>28575</xdr:rowOff>
                  </from>
                  <to>
                    <xdr:col>4</xdr:col>
                    <xdr:colOff>2571750</xdr:colOff>
                    <xdr:row>206</xdr:row>
                    <xdr:rowOff>323850</xdr:rowOff>
                  </to>
                </anchor>
              </controlPr>
            </control>
          </mc:Choice>
        </mc:AlternateContent>
        <mc:AlternateContent xmlns:mc="http://schemas.openxmlformats.org/markup-compatibility/2006">
          <mc:Choice Requires="x14">
            <control shapeId="2870" r:id="rId737" name="Check Box 822">
              <controlPr defaultSize="0" autoFill="0" autoLine="0" autoPict="0">
                <anchor moveWithCells="1">
                  <from>
                    <xdr:col>4</xdr:col>
                    <xdr:colOff>1695450</xdr:colOff>
                    <xdr:row>206</xdr:row>
                    <xdr:rowOff>247650</xdr:rowOff>
                  </from>
                  <to>
                    <xdr:col>4</xdr:col>
                    <xdr:colOff>2495550</xdr:colOff>
                    <xdr:row>206</xdr:row>
                    <xdr:rowOff>561975</xdr:rowOff>
                  </to>
                </anchor>
              </controlPr>
            </control>
          </mc:Choice>
        </mc:AlternateContent>
        <mc:AlternateContent xmlns:mc="http://schemas.openxmlformats.org/markup-compatibility/2006">
          <mc:Choice Requires="x14">
            <control shapeId="2871" r:id="rId738" name="Check Box 823">
              <controlPr defaultSize="0" autoFill="0" autoLine="0" autoPict="0">
                <anchor moveWithCells="1">
                  <from>
                    <xdr:col>4</xdr:col>
                    <xdr:colOff>114300</xdr:colOff>
                    <xdr:row>207</xdr:row>
                    <xdr:rowOff>19050</xdr:rowOff>
                  </from>
                  <to>
                    <xdr:col>4</xdr:col>
                    <xdr:colOff>1352550</xdr:colOff>
                    <xdr:row>207</xdr:row>
                    <xdr:rowOff>323850</xdr:rowOff>
                  </to>
                </anchor>
              </controlPr>
            </control>
          </mc:Choice>
        </mc:AlternateContent>
        <mc:AlternateContent xmlns:mc="http://schemas.openxmlformats.org/markup-compatibility/2006">
          <mc:Choice Requires="x14">
            <control shapeId="2872" r:id="rId739" name="Check Box 824">
              <controlPr defaultSize="0" autoFill="0" autoLine="0" autoPict="0">
                <anchor moveWithCells="1">
                  <from>
                    <xdr:col>4</xdr:col>
                    <xdr:colOff>114300</xdr:colOff>
                    <xdr:row>207</xdr:row>
                    <xdr:rowOff>247650</xdr:rowOff>
                  </from>
                  <to>
                    <xdr:col>4</xdr:col>
                    <xdr:colOff>1428750</xdr:colOff>
                    <xdr:row>207</xdr:row>
                    <xdr:rowOff>561975</xdr:rowOff>
                  </to>
                </anchor>
              </controlPr>
            </control>
          </mc:Choice>
        </mc:AlternateContent>
        <mc:AlternateContent xmlns:mc="http://schemas.openxmlformats.org/markup-compatibility/2006">
          <mc:Choice Requires="x14">
            <control shapeId="2873" r:id="rId740" name="Check Box 825">
              <controlPr defaultSize="0" autoFill="0" autoLine="0" autoPict="0">
                <anchor moveWithCells="1">
                  <from>
                    <xdr:col>4</xdr:col>
                    <xdr:colOff>1704975</xdr:colOff>
                    <xdr:row>207</xdr:row>
                    <xdr:rowOff>28575</xdr:rowOff>
                  </from>
                  <to>
                    <xdr:col>4</xdr:col>
                    <xdr:colOff>2571750</xdr:colOff>
                    <xdr:row>207</xdr:row>
                    <xdr:rowOff>323850</xdr:rowOff>
                  </to>
                </anchor>
              </controlPr>
            </control>
          </mc:Choice>
        </mc:AlternateContent>
        <mc:AlternateContent xmlns:mc="http://schemas.openxmlformats.org/markup-compatibility/2006">
          <mc:Choice Requires="x14">
            <control shapeId="2874" r:id="rId741" name="Check Box 826">
              <controlPr defaultSize="0" autoFill="0" autoLine="0" autoPict="0">
                <anchor moveWithCells="1">
                  <from>
                    <xdr:col>4</xdr:col>
                    <xdr:colOff>1695450</xdr:colOff>
                    <xdr:row>207</xdr:row>
                    <xdr:rowOff>247650</xdr:rowOff>
                  </from>
                  <to>
                    <xdr:col>4</xdr:col>
                    <xdr:colOff>2495550</xdr:colOff>
                    <xdr:row>207</xdr:row>
                    <xdr:rowOff>561975</xdr:rowOff>
                  </to>
                </anchor>
              </controlPr>
            </control>
          </mc:Choice>
        </mc:AlternateContent>
        <mc:AlternateContent xmlns:mc="http://schemas.openxmlformats.org/markup-compatibility/2006">
          <mc:Choice Requires="x14">
            <control shapeId="2875" r:id="rId742" name="Check Box 827">
              <controlPr defaultSize="0" autoFill="0" autoLine="0" autoPict="0">
                <anchor moveWithCells="1">
                  <from>
                    <xdr:col>4</xdr:col>
                    <xdr:colOff>114300</xdr:colOff>
                    <xdr:row>208</xdr:row>
                    <xdr:rowOff>19050</xdr:rowOff>
                  </from>
                  <to>
                    <xdr:col>4</xdr:col>
                    <xdr:colOff>1352550</xdr:colOff>
                    <xdr:row>208</xdr:row>
                    <xdr:rowOff>323850</xdr:rowOff>
                  </to>
                </anchor>
              </controlPr>
            </control>
          </mc:Choice>
        </mc:AlternateContent>
        <mc:AlternateContent xmlns:mc="http://schemas.openxmlformats.org/markup-compatibility/2006">
          <mc:Choice Requires="x14">
            <control shapeId="2876" r:id="rId743" name="Check Box 828">
              <controlPr defaultSize="0" autoFill="0" autoLine="0" autoPict="0">
                <anchor moveWithCells="1">
                  <from>
                    <xdr:col>4</xdr:col>
                    <xdr:colOff>114300</xdr:colOff>
                    <xdr:row>208</xdr:row>
                    <xdr:rowOff>247650</xdr:rowOff>
                  </from>
                  <to>
                    <xdr:col>4</xdr:col>
                    <xdr:colOff>1428750</xdr:colOff>
                    <xdr:row>208</xdr:row>
                    <xdr:rowOff>561975</xdr:rowOff>
                  </to>
                </anchor>
              </controlPr>
            </control>
          </mc:Choice>
        </mc:AlternateContent>
        <mc:AlternateContent xmlns:mc="http://schemas.openxmlformats.org/markup-compatibility/2006">
          <mc:Choice Requires="x14">
            <control shapeId="2877" r:id="rId744" name="Check Box 829">
              <controlPr defaultSize="0" autoFill="0" autoLine="0" autoPict="0">
                <anchor moveWithCells="1">
                  <from>
                    <xdr:col>4</xdr:col>
                    <xdr:colOff>1704975</xdr:colOff>
                    <xdr:row>208</xdr:row>
                    <xdr:rowOff>28575</xdr:rowOff>
                  </from>
                  <to>
                    <xdr:col>4</xdr:col>
                    <xdr:colOff>2571750</xdr:colOff>
                    <xdr:row>208</xdr:row>
                    <xdr:rowOff>323850</xdr:rowOff>
                  </to>
                </anchor>
              </controlPr>
            </control>
          </mc:Choice>
        </mc:AlternateContent>
        <mc:AlternateContent xmlns:mc="http://schemas.openxmlformats.org/markup-compatibility/2006">
          <mc:Choice Requires="x14">
            <control shapeId="2878" r:id="rId745" name="Check Box 830">
              <controlPr defaultSize="0" autoFill="0" autoLine="0" autoPict="0">
                <anchor moveWithCells="1">
                  <from>
                    <xdr:col>4</xdr:col>
                    <xdr:colOff>1695450</xdr:colOff>
                    <xdr:row>208</xdr:row>
                    <xdr:rowOff>247650</xdr:rowOff>
                  </from>
                  <to>
                    <xdr:col>4</xdr:col>
                    <xdr:colOff>2495550</xdr:colOff>
                    <xdr:row>208</xdr:row>
                    <xdr:rowOff>561975</xdr:rowOff>
                  </to>
                </anchor>
              </controlPr>
            </control>
          </mc:Choice>
        </mc:AlternateContent>
        <mc:AlternateContent xmlns:mc="http://schemas.openxmlformats.org/markup-compatibility/2006">
          <mc:Choice Requires="x14">
            <control shapeId="2879" r:id="rId746" name="Check Box 831">
              <controlPr defaultSize="0" autoFill="0" autoLine="0" autoPict="0">
                <anchor moveWithCells="1">
                  <from>
                    <xdr:col>4</xdr:col>
                    <xdr:colOff>114300</xdr:colOff>
                    <xdr:row>209</xdr:row>
                    <xdr:rowOff>19050</xdr:rowOff>
                  </from>
                  <to>
                    <xdr:col>4</xdr:col>
                    <xdr:colOff>1352550</xdr:colOff>
                    <xdr:row>209</xdr:row>
                    <xdr:rowOff>323850</xdr:rowOff>
                  </to>
                </anchor>
              </controlPr>
            </control>
          </mc:Choice>
        </mc:AlternateContent>
        <mc:AlternateContent xmlns:mc="http://schemas.openxmlformats.org/markup-compatibility/2006">
          <mc:Choice Requires="x14">
            <control shapeId="2880" r:id="rId747" name="Check Box 832">
              <controlPr defaultSize="0" autoFill="0" autoLine="0" autoPict="0">
                <anchor moveWithCells="1">
                  <from>
                    <xdr:col>4</xdr:col>
                    <xdr:colOff>114300</xdr:colOff>
                    <xdr:row>209</xdr:row>
                    <xdr:rowOff>247650</xdr:rowOff>
                  </from>
                  <to>
                    <xdr:col>4</xdr:col>
                    <xdr:colOff>1428750</xdr:colOff>
                    <xdr:row>209</xdr:row>
                    <xdr:rowOff>561975</xdr:rowOff>
                  </to>
                </anchor>
              </controlPr>
            </control>
          </mc:Choice>
        </mc:AlternateContent>
        <mc:AlternateContent xmlns:mc="http://schemas.openxmlformats.org/markup-compatibility/2006">
          <mc:Choice Requires="x14">
            <control shapeId="2881" r:id="rId748" name="Check Box 833">
              <controlPr defaultSize="0" autoFill="0" autoLine="0" autoPict="0">
                <anchor moveWithCells="1">
                  <from>
                    <xdr:col>4</xdr:col>
                    <xdr:colOff>1704975</xdr:colOff>
                    <xdr:row>209</xdr:row>
                    <xdr:rowOff>28575</xdr:rowOff>
                  </from>
                  <to>
                    <xdr:col>4</xdr:col>
                    <xdr:colOff>2571750</xdr:colOff>
                    <xdr:row>209</xdr:row>
                    <xdr:rowOff>323850</xdr:rowOff>
                  </to>
                </anchor>
              </controlPr>
            </control>
          </mc:Choice>
        </mc:AlternateContent>
        <mc:AlternateContent xmlns:mc="http://schemas.openxmlformats.org/markup-compatibility/2006">
          <mc:Choice Requires="x14">
            <control shapeId="2882" r:id="rId749" name="Check Box 834">
              <controlPr defaultSize="0" autoFill="0" autoLine="0" autoPict="0">
                <anchor moveWithCells="1">
                  <from>
                    <xdr:col>4</xdr:col>
                    <xdr:colOff>1695450</xdr:colOff>
                    <xdr:row>209</xdr:row>
                    <xdr:rowOff>247650</xdr:rowOff>
                  </from>
                  <to>
                    <xdr:col>4</xdr:col>
                    <xdr:colOff>2495550</xdr:colOff>
                    <xdr:row>209</xdr:row>
                    <xdr:rowOff>561975</xdr:rowOff>
                  </to>
                </anchor>
              </controlPr>
            </control>
          </mc:Choice>
        </mc:AlternateContent>
        <mc:AlternateContent xmlns:mc="http://schemas.openxmlformats.org/markup-compatibility/2006">
          <mc:Choice Requires="x14">
            <control shapeId="2883" r:id="rId750" name="Check Box 835">
              <controlPr defaultSize="0" autoFill="0" autoLine="0" autoPict="0">
                <anchor moveWithCells="1">
                  <from>
                    <xdr:col>4</xdr:col>
                    <xdr:colOff>114300</xdr:colOff>
                    <xdr:row>210</xdr:row>
                    <xdr:rowOff>19050</xdr:rowOff>
                  </from>
                  <to>
                    <xdr:col>4</xdr:col>
                    <xdr:colOff>1352550</xdr:colOff>
                    <xdr:row>210</xdr:row>
                    <xdr:rowOff>323850</xdr:rowOff>
                  </to>
                </anchor>
              </controlPr>
            </control>
          </mc:Choice>
        </mc:AlternateContent>
        <mc:AlternateContent xmlns:mc="http://schemas.openxmlformats.org/markup-compatibility/2006">
          <mc:Choice Requires="x14">
            <control shapeId="2884" r:id="rId751" name="Check Box 836">
              <controlPr defaultSize="0" autoFill="0" autoLine="0" autoPict="0">
                <anchor moveWithCells="1">
                  <from>
                    <xdr:col>4</xdr:col>
                    <xdr:colOff>114300</xdr:colOff>
                    <xdr:row>210</xdr:row>
                    <xdr:rowOff>247650</xdr:rowOff>
                  </from>
                  <to>
                    <xdr:col>4</xdr:col>
                    <xdr:colOff>1428750</xdr:colOff>
                    <xdr:row>210</xdr:row>
                    <xdr:rowOff>561975</xdr:rowOff>
                  </to>
                </anchor>
              </controlPr>
            </control>
          </mc:Choice>
        </mc:AlternateContent>
        <mc:AlternateContent xmlns:mc="http://schemas.openxmlformats.org/markup-compatibility/2006">
          <mc:Choice Requires="x14">
            <control shapeId="2885" r:id="rId752" name="Check Box 837">
              <controlPr defaultSize="0" autoFill="0" autoLine="0" autoPict="0">
                <anchor moveWithCells="1">
                  <from>
                    <xdr:col>4</xdr:col>
                    <xdr:colOff>1704975</xdr:colOff>
                    <xdr:row>210</xdr:row>
                    <xdr:rowOff>28575</xdr:rowOff>
                  </from>
                  <to>
                    <xdr:col>4</xdr:col>
                    <xdr:colOff>2571750</xdr:colOff>
                    <xdr:row>210</xdr:row>
                    <xdr:rowOff>323850</xdr:rowOff>
                  </to>
                </anchor>
              </controlPr>
            </control>
          </mc:Choice>
        </mc:AlternateContent>
        <mc:AlternateContent xmlns:mc="http://schemas.openxmlformats.org/markup-compatibility/2006">
          <mc:Choice Requires="x14">
            <control shapeId="2886" r:id="rId753" name="Check Box 838">
              <controlPr defaultSize="0" autoFill="0" autoLine="0" autoPict="0">
                <anchor moveWithCells="1">
                  <from>
                    <xdr:col>4</xdr:col>
                    <xdr:colOff>1695450</xdr:colOff>
                    <xdr:row>210</xdr:row>
                    <xdr:rowOff>247650</xdr:rowOff>
                  </from>
                  <to>
                    <xdr:col>4</xdr:col>
                    <xdr:colOff>2495550</xdr:colOff>
                    <xdr:row>210</xdr:row>
                    <xdr:rowOff>561975</xdr:rowOff>
                  </to>
                </anchor>
              </controlPr>
            </control>
          </mc:Choice>
        </mc:AlternateContent>
        <mc:AlternateContent xmlns:mc="http://schemas.openxmlformats.org/markup-compatibility/2006">
          <mc:Choice Requires="x14">
            <control shapeId="2887" r:id="rId754" name="Check Box 839">
              <controlPr defaultSize="0" autoFill="0" autoLine="0" autoPict="0">
                <anchor moveWithCells="1">
                  <from>
                    <xdr:col>4</xdr:col>
                    <xdr:colOff>114300</xdr:colOff>
                    <xdr:row>211</xdr:row>
                    <xdr:rowOff>19050</xdr:rowOff>
                  </from>
                  <to>
                    <xdr:col>4</xdr:col>
                    <xdr:colOff>1352550</xdr:colOff>
                    <xdr:row>211</xdr:row>
                    <xdr:rowOff>323850</xdr:rowOff>
                  </to>
                </anchor>
              </controlPr>
            </control>
          </mc:Choice>
        </mc:AlternateContent>
        <mc:AlternateContent xmlns:mc="http://schemas.openxmlformats.org/markup-compatibility/2006">
          <mc:Choice Requires="x14">
            <control shapeId="2888" r:id="rId755" name="Check Box 840">
              <controlPr defaultSize="0" autoFill="0" autoLine="0" autoPict="0">
                <anchor moveWithCells="1">
                  <from>
                    <xdr:col>4</xdr:col>
                    <xdr:colOff>114300</xdr:colOff>
                    <xdr:row>211</xdr:row>
                    <xdr:rowOff>247650</xdr:rowOff>
                  </from>
                  <to>
                    <xdr:col>4</xdr:col>
                    <xdr:colOff>1428750</xdr:colOff>
                    <xdr:row>211</xdr:row>
                    <xdr:rowOff>561975</xdr:rowOff>
                  </to>
                </anchor>
              </controlPr>
            </control>
          </mc:Choice>
        </mc:AlternateContent>
        <mc:AlternateContent xmlns:mc="http://schemas.openxmlformats.org/markup-compatibility/2006">
          <mc:Choice Requires="x14">
            <control shapeId="2889" r:id="rId756" name="Check Box 841">
              <controlPr defaultSize="0" autoFill="0" autoLine="0" autoPict="0">
                <anchor moveWithCells="1">
                  <from>
                    <xdr:col>4</xdr:col>
                    <xdr:colOff>1704975</xdr:colOff>
                    <xdr:row>211</xdr:row>
                    <xdr:rowOff>28575</xdr:rowOff>
                  </from>
                  <to>
                    <xdr:col>4</xdr:col>
                    <xdr:colOff>2571750</xdr:colOff>
                    <xdr:row>211</xdr:row>
                    <xdr:rowOff>323850</xdr:rowOff>
                  </to>
                </anchor>
              </controlPr>
            </control>
          </mc:Choice>
        </mc:AlternateContent>
        <mc:AlternateContent xmlns:mc="http://schemas.openxmlformats.org/markup-compatibility/2006">
          <mc:Choice Requires="x14">
            <control shapeId="2890" r:id="rId757" name="Check Box 842">
              <controlPr defaultSize="0" autoFill="0" autoLine="0" autoPict="0">
                <anchor moveWithCells="1">
                  <from>
                    <xdr:col>4</xdr:col>
                    <xdr:colOff>1695450</xdr:colOff>
                    <xdr:row>211</xdr:row>
                    <xdr:rowOff>247650</xdr:rowOff>
                  </from>
                  <to>
                    <xdr:col>4</xdr:col>
                    <xdr:colOff>2495550</xdr:colOff>
                    <xdr:row>211</xdr:row>
                    <xdr:rowOff>561975</xdr:rowOff>
                  </to>
                </anchor>
              </controlPr>
            </control>
          </mc:Choice>
        </mc:AlternateContent>
        <mc:AlternateContent xmlns:mc="http://schemas.openxmlformats.org/markup-compatibility/2006">
          <mc:Choice Requires="x14">
            <control shapeId="2891" r:id="rId758" name="Check Box 843">
              <controlPr defaultSize="0" autoFill="0" autoLine="0" autoPict="0">
                <anchor moveWithCells="1">
                  <from>
                    <xdr:col>4</xdr:col>
                    <xdr:colOff>114300</xdr:colOff>
                    <xdr:row>212</xdr:row>
                    <xdr:rowOff>19050</xdr:rowOff>
                  </from>
                  <to>
                    <xdr:col>4</xdr:col>
                    <xdr:colOff>1352550</xdr:colOff>
                    <xdr:row>212</xdr:row>
                    <xdr:rowOff>323850</xdr:rowOff>
                  </to>
                </anchor>
              </controlPr>
            </control>
          </mc:Choice>
        </mc:AlternateContent>
        <mc:AlternateContent xmlns:mc="http://schemas.openxmlformats.org/markup-compatibility/2006">
          <mc:Choice Requires="x14">
            <control shapeId="2892" r:id="rId759" name="Check Box 844">
              <controlPr defaultSize="0" autoFill="0" autoLine="0" autoPict="0">
                <anchor moveWithCells="1">
                  <from>
                    <xdr:col>4</xdr:col>
                    <xdr:colOff>114300</xdr:colOff>
                    <xdr:row>212</xdr:row>
                    <xdr:rowOff>247650</xdr:rowOff>
                  </from>
                  <to>
                    <xdr:col>4</xdr:col>
                    <xdr:colOff>1428750</xdr:colOff>
                    <xdr:row>212</xdr:row>
                    <xdr:rowOff>561975</xdr:rowOff>
                  </to>
                </anchor>
              </controlPr>
            </control>
          </mc:Choice>
        </mc:AlternateContent>
        <mc:AlternateContent xmlns:mc="http://schemas.openxmlformats.org/markup-compatibility/2006">
          <mc:Choice Requires="x14">
            <control shapeId="2893" r:id="rId760" name="Check Box 845">
              <controlPr defaultSize="0" autoFill="0" autoLine="0" autoPict="0">
                <anchor moveWithCells="1">
                  <from>
                    <xdr:col>4</xdr:col>
                    <xdr:colOff>1704975</xdr:colOff>
                    <xdr:row>212</xdr:row>
                    <xdr:rowOff>28575</xdr:rowOff>
                  </from>
                  <to>
                    <xdr:col>4</xdr:col>
                    <xdr:colOff>2571750</xdr:colOff>
                    <xdr:row>212</xdr:row>
                    <xdr:rowOff>323850</xdr:rowOff>
                  </to>
                </anchor>
              </controlPr>
            </control>
          </mc:Choice>
        </mc:AlternateContent>
        <mc:AlternateContent xmlns:mc="http://schemas.openxmlformats.org/markup-compatibility/2006">
          <mc:Choice Requires="x14">
            <control shapeId="2894" r:id="rId761" name="Check Box 846">
              <controlPr defaultSize="0" autoFill="0" autoLine="0" autoPict="0">
                <anchor moveWithCells="1">
                  <from>
                    <xdr:col>4</xdr:col>
                    <xdr:colOff>1695450</xdr:colOff>
                    <xdr:row>212</xdr:row>
                    <xdr:rowOff>247650</xdr:rowOff>
                  </from>
                  <to>
                    <xdr:col>4</xdr:col>
                    <xdr:colOff>2495550</xdr:colOff>
                    <xdr:row>212</xdr:row>
                    <xdr:rowOff>561975</xdr:rowOff>
                  </to>
                </anchor>
              </controlPr>
            </control>
          </mc:Choice>
        </mc:AlternateContent>
        <mc:AlternateContent xmlns:mc="http://schemas.openxmlformats.org/markup-compatibility/2006">
          <mc:Choice Requires="x14">
            <control shapeId="2895" r:id="rId762" name="Check Box 847">
              <controlPr defaultSize="0" autoFill="0" autoLine="0" autoPict="0">
                <anchor moveWithCells="1">
                  <from>
                    <xdr:col>4</xdr:col>
                    <xdr:colOff>114300</xdr:colOff>
                    <xdr:row>213</xdr:row>
                    <xdr:rowOff>19050</xdr:rowOff>
                  </from>
                  <to>
                    <xdr:col>4</xdr:col>
                    <xdr:colOff>1352550</xdr:colOff>
                    <xdr:row>213</xdr:row>
                    <xdr:rowOff>323850</xdr:rowOff>
                  </to>
                </anchor>
              </controlPr>
            </control>
          </mc:Choice>
        </mc:AlternateContent>
        <mc:AlternateContent xmlns:mc="http://schemas.openxmlformats.org/markup-compatibility/2006">
          <mc:Choice Requires="x14">
            <control shapeId="2896" r:id="rId763" name="Check Box 848">
              <controlPr defaultSize="0" autoFill="0" autoLine="0" autoPict="0">
                <anchor moveWithCells="1">
                  <from>
                    <xdr:col>4</xdr:col>
                    <xdr:colOff>114300</xdr:colOff>
                    <xdr:row>213</xdr:row>
                    <xdr:rowOff>247650</xdr:rowOff>
                  </from>
                  <to>
                    <xdr:col>4</xdr:col>
                    <xdr:colOff>1428750</xdr:colOff>
                    <xdr:row>213</xdr:row>
                    <xdr:rowOff>561975</xdr:rowOff>
                  </to>
                </anchor>
              </controlPr>
            </control>
          </mc:Choice>
        </mc:AlternateContent>
        <mc:AlternateContent xmlns:mc="http://schemas.openxmlformats.org/markup-compatibility/2006">
          <mc:Choice Requires="x14">
            <control shapeId="2897" r:id="rId764" name="Check Box 849">
              <controlPr defaultSize="0" autoFill="0" autoLine="0" autoPict="0">
                <anchor moveWithCells="1">
                  <from>
                    <xdr:col>4</xdr:col>
                    <xdr:colOff>1704975</xdr:colOff>
                    <xdr:row>213</xdr:row>
                    <xdr:rowOff>28575</xdr:rowOff>
                  </from>
                  <to>
                    <xdr:col>4</xdr:col>
                    <xdr:colOff>2571750</xdr:colOff>
                    <xdr:row>213</xdr:row>
                    <xdr:rowOff>323850</xdr:rowOff>
                  </to>
                </anchor>
              </controlPr>
            </control>
          </mc:Choice>
        </mc:AlternateContent>
        <mc:AlternateContent xmlns:mc="http://schemas.openxmlformats.org/markup-compatibility/2006">
          <mc:Choice Requires="x14">
            <control shapeId="2898" r:id="rId765" name="Check Box 850">
              <controlPr defaultSize="0" autoFill="0" autoLine="0" autoPict="0">
                <anchor moveWithCells="1">
                  <from>
                    <xdr:col>4</xdr:col>
                    <xdr:colOff>1695450</xdr:colOff>
                    <xdr:row>213</xdr:row>
                    <xdr:rowOff>247650</xdr:rowOff>
                  </from>
                  <to>
                    <xdr:col>4</xdr:col>
                    <xdr:colOff>2495550</xdr:colOff>
                    <xdr:row>213</xdr:row>
                    <xdr:rowOff>561975</xdr:rowOff>
                  </to>
                </anchor>
              </controlPr>
            </control>
          </mc:Choice>
        </mc:AlternateContent>
        <mc:AlternateContent xmlns:mc="http://schemas.openxmlformats.org/markup-compatibility/2006">
          <mc:Choice Requires="x14">
            <control shapeId="2899" r:id="rId766" name="Check Box 851">
              <controlPr defaultSize="0" autoFill="0" autoLine="0" autoPict="0">
                <anchor moveWithCells="1">
                  <from>
                    <xdr:col>4</xdr:col>
                    <xdr:colOff>114300</xdr:colOff>
                    <xdr:row>214</xdr:row>
                    <xdr:rowOff>19050</xdr:rowOff>
                  </from>
                  <to>
                    <xdr:col>4</xdr:col>
                    <xdr:colOff>1352550</xdr:colOff>
                    <xdr:row>214</xdr:row>
                    <xdr:rowOff>323850</xdr:rowOff>
                  </to>
                </anchor>
              </controlPr>
            </control>
          </mc:Choice>
        </mc:AlternateContent>
        <mc:AlternateContent xmlns:mc="http://schemas.openxmlformats.org/markup-compatibility/2006">
          <mc:Choice Requires="x14">
            <control shapeId="2900" r:id="rId767" name="Check Box 852">
              <controlPr defaultSize="0" autoFill="0" autoLine="0" autoPict="0">
                <anchor moveWithCells="1">
                  <from>
                    <xdr:col>4</xdr:col>
                    <xdr:colOff>114300</xdr:colOff>
                    <xdr:row>214</xdr:row>
                    <xdr:rowOff>247650</xdr:rowOff>
                  </from>
                  <to>
                    <xdr:col>4</xdr:col>
                    <xdr:colOff>1428750</xdr:colOff>
                    <xdr:row>214</xdr:row>
                    <xdr:rowOff>561975</xdr:rowOff>
                  </to>
                </anchor>
              </controlPr>
            </control>
          </mc:Choice>
        </mc:AlternateContent>
        <mc:AlternateContent xmlns:mc="http://schemas.openxmlformats.org/markup-compatibility/2006">
          <mc:Choice Requires="x14">
            <control shapeId="2901" r:id="rId768" name="Check Box 853">
              <controlPr defaultSize="0" autoFill="0" autoLine="0" autoPict="0">
                <anchor moveWithCells="1">
                  <from>
                    <xdr:col>4</xdr:col>
                    <xdr:colOff>1704975</xdr:colOff>
                    <xdr:row>214</xdr:row>
                    <xdr:rowOff>28575</xdr:rowOff>
                  </from>
                  <to>
                    <xdr:col>4</xdr:col>
                    <xdr:colOff>2571750</xdr:colOff>
                    <xdr:row>214</xdr:row>
                    <xdr:rowOff>323850</xdr:rowOff>
                  </to>
                </anchor>
              </controlPr>
            </control>
          </mc:Choice>
        </mc:AlternateContent>
        <mc:AlternateContent xmlns:mc="http://schemas.openxmlformats.org/markup-compatibility/2006">
          <mc:Choice Requires="x14">
            <control shapeId="2902" r:id="rId769" name="Check Box 854">
              <controlPr defaultSize="0" autoFill="0" autoLine="0" autoPict="0">
                <anchor moveWithCells="1">
                  <from>
                    <xdr:col>4</xdr:col>
                    <xdr:colOff>1695450</xdr:colOff>
                    <xdr:row>214</xdr:row>
                    <xdr:rowOff>247650</xdr:rowOff>
                  </from>
                  <to>
                    <xdr:col>4</xdr:col>
                    <xdr:colOff>2495550</xdr:colOff>
                    <xdr:row>214</xdr:row>
                    <xdr:rowOff>561975</xdr:rowOff>
                  </to>
                </anchor>
              </controlPr>
            </control>
          </mc:Choice>
        </mc:AlternateContent>
        <mc:AlternateContent xmlns:mc="http://schemas.openxmlformats.org/markup-compatibility/2006">
          <mc:Choice Requires="x14">
            <control shapeId="2903" r:id="rId770" name="Check Box 855">
              <controlPr defaultSize="0" autoFill="0" autoLine="0" autoPict="0">
                <anchor moveWithCells="1">
                  <from>
                    <xdr:col>4</xdr:col>
                    <xdr:colOff>114300</xdr:colOff>
                    <xdr:row>215</xdr:row>
                    <xdr:rowOff>19050</xdr:rowOff>
                  </from>
                  <to>
                    <xdr:col>4</xdr:col>
                    <xdr:colOff>1352550</xdr:colOff>
                    <xdr:row>215</xdr:row>
                    <xdr:rowOff>323850</xdr:rowOff>
                  </to>
                </anchor>
              </controlPr>
            </control>
          </mc:Choice>
        </mc:AlternateContent>
        <mc:AlternateContent xmlns:mc="http://schemas.openxmlformats.org/markup-compatibility/2006">
          <mc:Choice Requires="x14">
            <control shapeId="2904" r:id="rId771" name="Check Box 856">
              <controlPr defaultSize="0" autoFill="0" autoLine="0" autoPict="0">
                <anchor moveWithCells="1">
                  <from>
                    <xdr:col>4</xdr:col>
                    <xdr:colOff>114300</xdr:colOff>
                    <xdr:row>215</xdr:row>
                    <xdr:rowOff>247650</xdr:rowOff>
                  </from>
                  <to>
                    <xdr:col>4</xdr:col>
                    <xdr:colOff>1428750</xdr:colOff>
                    <xdr:row>215</xdr:row>
                    <xdr:rowOff>561975</xdr:rowOff>
                  </to>
                </anchor>
              </controlPr>
            </control>
          </mc:Choice>
        </mc:AlternateContent>
        <mc:AlternateContent xmlns:mc="http://schemas.openxmlformats.org/markup-compatibility/2006">
          <mc:Choice Requires="x14">
            <control shapeId="2905" r:id="rId772" name="Check Box 857">
              <controlPr defaultSize="0" autoFill="0" autoLine="0" autoPict="0">
                <anchor moveWithCells="1">
                  <from>
                    <xdr:col>4</xdr:col>
                    <xdr:colOff>1704975</xdr:colOff>
                    <xdr:row>215</xdr:row>
                    <xdr:rowOff>28575</xdr:rowOff>
                  </from>
                  <to>
                    <xdr:col>4</xdr:col>
                    <xdr:colOff>2571750</xdr:colOff>
                    <xdr:row>215</xdr:row>
                    <xdr:rowOff>323850</xdr:rowOff>
                  </to>
                </anchor>
              </controlPr>
            </control>
          </mc:Choice>
        </mc:AlternateContent>
        <mc:AlternateContent xmlns:mc="http://schemas.openxmlformats.org/markup-compatibility/2006">
          <mc:Choice Requires="x14">
            <control shapeId="2906" r:id="rId773" name="Check Box 858">
              <controlPr defaultSize="0" autoFill="0" autoLine="0" autoPict="0">
                <anchor moveWithCells="1">
                  <from>
                    <xdr:col>4</xdr:col>
                    <xdr:colOff>1695450</xdr:colOff>
                    <xdr:row>215</xdr:row>
                    <xdr:rowOff>247650</xdr:rowOff>
                  </from>
                  <to>
                    <xdr:col>4</xdr:col>
                    <xdr:colOff>2495550</xdr:colOff>
                    <xdr:row>215</xdr:row>
                    <xdr:rowOff>561975</xdr:rowOff>
                  </to>
                </anchor>
              </controlPr>
            </control>
          </mc:Choice>
        </mc:AlternateContent>
        <mc:AlternateContent xmlns:mc="http://schemas.openxmlformats.org/markup-compatibility/2006">
          <mc:Choice Requires="x14">
            <control shapeId="2907" r:id="rId774" name="Check Box 859">
              <controlPr defaultSize="0" autoFill="0" autoLine="0" autoPict="0">
                <anchor moveWithCells="1">
                  <from>
                    <xdr:col>4</xdr:col>
                    <xdr:colOff>114300</xdr:colOff>
                    <xdr:row>216</xdr:row>
                    <xdr:rowOff>19050</xdr:rowOff>
                  </from>
                  <to>
                    <xdr:col>4</xdr:col>
                    <xdr:colOff>1352550</xdr:colOff>
                    <xdr:row>216</xdr:row>
                    <xdr:rowOff>323850</xdr:rowOff>
                  </to>
                </anchor>
              </controlPr>
            </control>
          </mc:Choice>
        </mc:AlternateContent>
        <mc:AlternateContent xmlns:mc="http://schemas.openxmlformats.org/markup-compatibility/2006">
          <mc:Choice Requires="x14">
            <control shapeId="2908" r:id="rId775" name="Check Box 860">
              <controlPr defaultSize="0" autoFill="0" autoLine="0" autoPict="0">
                <anchor moveWithCells="1">
                  <from>
                    <xdr:col>4</xdr:col>
                    <xdr:colOff>114300</xdr:colOff>
                    <xdr:row>216</xdr:row>
                    <xdr:rowOff>247650</xdr:rowOff>
                  </from>
                  <to>
                    <xdr:col>4</xdr:col>
                    <xdr:colOff>1428750</xdr:colOff>
                    <xdr:row>216</xdr:row>
                    <xdr:rowOff>561975</xdr:rowOff>
                  </to>
                </anchor>
              </controlPr>
            </control>
          </mc:Choice>
        </mc:AlternateContent>
        <mc:AlternateContent xmlns:mc="http://schemas.openxmlformats.org/markup-compatibility/2006">
          <mc:Choice Requires="x14">
            <control shapeId="2909" r:id="rId776" name="Check Box 861">
              <controlPr defaultSize="0" autoFill="0" autoLine="0" autoPict="0">
                <anchor moveWithCells="1">
                  <from>
                    <xdr:col>4</xdr:col>
                    <xdr:colOff>1704975</xdr:colOff>
                    <xdr:row>216</xdr:row>
                    <xdr:rowOff>28575</xdr:rowOff>
                  </from>
                  <to>
                    <xdr:col>4</xdr:col>
                    <xdr:colOff>2571750</xdr:colOff>
                    <xdr:row>216</xdr:row>
                    <xdr:rowOff>323850</xdr:rowOff>
                  </to>
                </anchor>
              </controlPr>
            </control>
          </mc:Choice>
        </mc:AlternateContent>
        <mc:AlternateContent xmlns:mc="http://schemas.openxmlformats.org/markup-compatibility/2006">
          <mc:Choice Requires="x14">
            <control shapeId="2910" r:id="rId777" name="Check Box 862">
              <controlPr defaultSize="0" autoFill="0" autoLine="0" autoPict="0">
                <anchor moveWithCells="1">
                  <from>
                    <xdr:col>4</xdr:col>
                    <xdr:colOff>1695450</xdr:colOff>
                    <xdr:row>216</xdr:row>
                    <xdr:rowOff>247650</xdr:rowOff>
                  </from>
                  <to>
                    <xdr:col>4</xdr:col>
                    <xdr:colOff>2495550</xdr:colOff>
                    <xdr:row>216</xdr:row>
                    <xdr:rowOff>561975</xdr:rowOff>
                  </to>
                </anchor>
              </controlPr>
            </control>
          </mc:Choice>
        </mc:AlternateContent>
        <mc:AlternateContent xmlns:mc="http://schemas.openxmlformats.org/markup-compatibility/2006">
          <mc:Choice Requires="x14">
            <control shapeId="2911" r:id="rId778" name="Check Box 863">
              <controlPr defaultSize="0" autoFill="0" autoLine="0" autoPict="0">
                <anchor moveWithCells="1">
                  <from>
                    <xdr:col>4</xdr:col>
                    <xdr:colOff>114300</xdr:colOff>
                    <xdr:row>217</xdr:row>
                    <xdr:rowOff>19050</xdr:rowOff>
                  </from>
                  <to>
                    <xdr:col>4</xdr:col>
                    <xdr:colOff>1352550</xdr:colOff>
                    <xdr:row>217</xdr:row>
                    <xdr:rowOff>323850</xdr:rowOff>
                  </to>
                </anchor>
              </controlPr>
            </control>
          </mc:Choice>
        </mc:AlternateContent>
        <mc:AlternateContent xmlns:mc="http://schemas.openxmlformats.org/markup-compatibility/2006">
          <mc:Choice Requires="x14">
            <control shapeId="2912" r:id="rId779" name="Check Box 864">
              <controlPr defaultSize="0" autoFill="0" autoLine="0" autoPict="0">
                <anchor moveWithCells="1">
                  <from>
                    <xdr:col>4</xdr:col>
                    <xdr:colOff>114300</xdr:colOff>
                    <xdr:row>217</xdr:row>
                    <xdr:rowOff>247650</xdr:rowOff>
                  </from>
                  <to>
                    <xdr:col>4</xdr:col>
                    <xdr:colOff>1428750</xdr:colOff>
                    <xdr:row>217</xdr:row>
                    <xdr:rowOff>561975</xdr:rowOff>
                  </to>
                </anchor>
              </controlPr>
            </control>
          </mc:Choice>
        </mc:AlternateContent>
        <mc:AlternateContent xmlns:mc="http://schemas.openxmlformats.org/markup-compatibility/2006">
          <mc:Choice Requires="x14">
            <control shapeId="2913" r:id="rId780" name="Check Box 865">
              <controlPr defaultSize="0" autoFill="0" autoLine="0" autoPict="0">
                <anchor moveWithCells="1">
                  <from>
                    <xdr:col>4</xdr:col>
                    <xdr:colOff>1704975</xdr:colOff>
                    <xdr:row>217</xdr:row>
                    <xdr:rowOff>28575</xdr:rowOff>
                  </from>
                  <to>
                    <xdr:col>4</xdr:col>
                    <xdr:colOff>2571750</xdr:colOff>
                    <xdr:row>217</xdr:row>
                    <xdr:rowOff>323850</xdr:rowOff>
                  </to>
                </anchor>
              </controlPr>
            </control>
          </mc:Choice>
        </mc:AlternateContent>
        <mc:AlternateContent xmlns:mc="http://schemas.openxmlformats.org/markup-compatibility/2006">
          <mc:Choice Requires="x14">
            <control shapeId="2914" r:id="rId781" name="Check Box 866">
              <controlPr defaultSize="0" autoFill="0" autoLine="0" autoPict="0">
                <anchor moveWithCells="1">
                  <from>
                    <xdr:col>4</xdr:col>
                    <xdr:colOff>1695450</xdr:colOff>
                    <xdr:row>217</xdr:row>
                    <xdr:rowOff>247650</xdr:rowOff>
                  </from>
                  <to>
                    <xdr:col>4</xdr:col>
                    <xdr:colOff>2495550</xdr:colOff>
                    <xdr:row>217</xdr:row>
                    <xdr:rowOff>561975</xdr:rowOff>
                  </to>
                </anchor>
              </controlPr>
            </control>
          </mc:Choice>
        </mc:AlternateContent>
        <mc:AlternateContent xmlns:mc="http://schemas.openxmlformats.org/markup-compatibility/2006">
          <mc:Choice Requires="x14">
            <control shapeId="2915" r:id="rId782" name="Check Box 867">
              <controlPr defaultSize="0" autoFill="0" autoLine="0" autoPict="0">
                <anchor moveWithCells="1">
                  <from>
                    <xdr:col>4</xdr:col>
                    <xdr:colOff>114300</xdr:colOff>
                    <xdr:row>218</xdr:row>
                    <xdr:rowOff>19050</xdr:rowOff>
                  </from>
                  <to>
                    <xdr:col>4</xdr:col>
                    <xdr:colOff>1352550</xdr:colOff>
                    <xdr:row>218</xdr:row>
                    <xdr:rowOff>323850</xdr:rowOff>
                  </to>
                </anchor>
              </controlPr>
            </control>
          </mc:Choice>
        </mc:AlternateContent>
        <mc:AlternateContent xmlns:mc="http://schemas.openxmlformats.org/markup-compatibility/2006">
          <mc:Choice Requires="x14">
            <control shapeId="2916" r:id="rId783" name="Check Box 868">
              <controlPr defaultSize="0" autoFill="0" autoLine="0" autoPict="0">
                <anchor moveWithCells="1">
                  <from>
                    <xdr:col>4</xdr:col>
                    <xdr:colOff>114300</xdr:colOff>
                    <xdr:row>218</xdr:row>
                    <xdr:rowOff>247650</xdr:rowOff>
                  </from>
                  <to>
                    <xdr:col>4</xdr:col>
                    <xdr:colOff>1428750</xdr:colOff>
                    <xdr:row>218</xdr:row>
                    <xdr:rowOff>561975</xdr:rowOff>
                  </to>
                </anchor>
              </controlPr>
            </control>
          </mc:Choice>
        </mc:AlternateContent>
        <mc:AlternateContent xmlns:mc="http://schemas.openxmlformats.org/markup-compatibility/2006">
          <mc:Choice Requires="x14">
            <control shapeId="2917" r:id="rId784" name="Check Box 869">
              <controlPr defaultSize="0" autoFill="0" autoLine="0" autoPict="0">
                <anchor moveWithCells="1">
                  <from>
                    <xdr:col>4</xdr:col>
                    <xdr:colOff>1704975</xdr:colOff>
                    <xdr:row>218</xdr:row>
                    <xdr:rowOff>28575</xdr:rowOff>
                  </from>
                  <to>
                    <xdr:col>4</xdr:col>
                    <xdr:colOff>2571750</xdr:colOff>
                    <xdr:row>218</xdr:row>
                    <xdr:rowOff>323850</xdr:rowOff>
                  </to>
                </anchor>
              </controlPr>
            </control>
          </mc:Choice>
        </mc:AlternateContent>
        <mc:AlternateContent xmlns:mc="http://schemas.openxmlformats.org/markup-compatibility/2006">
          <mc:Choice Requires="x14">
            <control shapeId="2918" r:id="rId785" name="Check Box 870">
              <controlPr defaultSize="0" autoFill="0" autoLine="0" autoPict="0">
                <anchor moveWithCells="1">
                  <from>
                    <xdr:col>4</xdr:col>
                    <xdr:colOff>1695450</xdr:colOff>
                    <xdr:row>218</xdr:row>
                    <xdr:rowOff>247650</xdr:rowOff>
                  </from>
                  <to>
                    <xdr:col>4</xdr:col>
                    <xdr:colOff>2495550</xdr:colOff>
                    <xdr:row>218</xdr:row>
                    <xdr:rowOff>561975</xdr:rowOff>
                  </to>
                </anchor>
              </controlPr>
            </control>
          </mc:Choice>
        </mc:AlternateContent>
        <mc:AlternateContent xmlns:mc="http://schemas.openxmlformats.org/markup-compatibility/2006">
          <mc:Choice Requires="x14">
            <control shapeId="2919" r:id="rId786" name="Check Box 871">
              <controlPr defaultSize="0" autoFill="0" autoLine="0" autoPict="0">
                <anchor moveWithCells="1">
                  <from>
                    <xdr:col>4</xdr:col>
                    <xdr:colOff>114300</xdr:colOff>
                    <xdr:row>219</xdr:row>
                    <xdr:rowOff>19050</xdr:rowOff>
                  </from>
                  <to>
                    <xdr:col>4</xdr:col>
                    <xdr:colOff>1352550</xdr:colOff>
                    <xdr:row>219</xdr:row>
                    <xdr:rowOff>323850</xdr:rowOff>
                  </to>
                </anchor>
              </controlPr>
            </control>
          </mc:Choice>
        </mc:AlternateContent>
        <mc:AlternateContent xmlns:mc="http://schemas.openxmlformats.org/markup-compatibility/2006">
          <mc:Choice Requires="x14">
            <control shapeId="2920" r:id="rId787" name="Check Box 872">
              <controlPr defaultSize="0" autoFill="0" autoLine="0" autoPict="0">
                <anchor moveWithCells="1">
                  <from>
                    <xdr:col>4</xdr:col>
                    <xdr:colOff>114300</xdr:colOff>
                    <xdr:row>219</xdr:row>
                    <xdr:rowOff>247650</xdr:rowOff>
                  </from>
                  <to>
                    <xdr:col>4</xdr:col>
                    <xdr:colOff>1428750</xdr:colOff>
                    <xdr:row>219</xdr:row>
                    <xdr:rowOff>561975</xdr:rowOff>
                  </to>
                </anchor>
              </controlPr>
            </control>
          </mc:Choice>
        </mc:AlternateContent>
        <mc:AlternateContent xmlns:mc="http://schemas.openxmlformats.org/markup-compatibility/2006">
          <mc:Choice Requires="x14">
            <control shapeId="2921" r:id="rId788" name="Check Box 873">
              <controlPr defaultSize="0" autoFill="0" autoLine="0" autoPict="0">
                <anchor moveWithCells="1">
                  <from>
                    <xdr:col>4</xdr:col>
                    <xdr:colOff>1704975</xdr:colOff>
                    <xdr:row>219</xdr:row>
                    <xdr:rowOff>28575</xdr:rowOff>
                  </from>
                  <to>
                    <xdr:col>4</xdr:col>
                    <xdr:colOff>2571750</xdr:colOff>
                    <xdr:row>219</xdr:row>
                    <xdr:rowOff>323850</xdr:rowOff>
                  </to>
                </anchor>
              </controlPr>
            </control>
          </mc:Choice>
        </mc:AlternateContent>
        <mc:AlternateContent xmlns:mc="http://schemas.openxmlformats.org/markup-compatibility/2006">
          <mc:Choice Requires="x14">
            <control shapeId="2922" r:id="rId789" name="Check Box 874">
              <controlPr defaultSize="0" autoFill="0" autoLine="0" autoPict="0">
                <anchor moveWithCells="1">
                  <from>
                    <xdr:col>4</xdr:col>
                    <xdr:colOff>1695450</xdr:colOff>
                    <xdr:row>219</xdr:row>
                    <xdr:rowOff>247650</xdr:rowOff>
                  </from>
                  <to>
                    <xdr:col>4</xdr:col>
                    <xdr:colOff>2495550</xdr:colOff>
                    <xdr:row>219</xdr:row>
                    <xdr:rowOff>561975</xdr:rowOff>
                  </to>
                </anchor>
              </controlPr>
            </control>
          </mc:Choice>
        </mc:AlternateContent>
        <mc:AlternateContent xmlns:mc="http://schemas.openxmlformats.org/markup-compatibility/2006">
          <mc:Choice Requires="x14">
            <control shapeId="2923" r:id="rId790" name="Check Box 875">
              <controlPr defaultSize="0" autoFill="0" autoLine="0" autoPict="0">
                <anchor moveWithCells="1">
                  <from>
                    <xdr:col>4</xdr:col>
                    <xdr:colOff>114300</xdr:colOff>
                    <xdr:row>220</xdr:row>
                    <xdr:rowOff>19050</xdr:rowOff>
                  </from>
                  <to>
                    <xdr:col>4</xdr:col>
                    <xdr:colOff>1352550</xdr:colOff>
                    <xdr:row>220</xdr:row>
                    <xdr:rowOff>323850</xdr:rowOff>
                  </to>
                </anchor>
              </controlPr>
            </control>
          </mc:Choice>
        </mc:AlternateContent>
        <mc:AlternateContent xmlns:mc="http://schemas.openxmlformats.org/markup-compatibility/2006">
          <mc:Choice Requires="x14">
            <control shapeId="2924" r:id="rId791" name="Check Box 876">
              <controlPr defaultSize="0" autoFill="0" autoLine="0" autoPict="0">
                <anchor moveWithCells="1">
                  <from>
                    <xdr:col>4</xdr:col>
                    <xdr:colOff>114300</xdr:colOff>
                    <xdr:row>220</xdr:row>
                    <xdr:rowOff>247650</xdr:rowOff>
                  </from>
                  <to>
                    <xdr:col>4</xdr:col>
                    <xdr:colOff>1428750</xdr:colOff>
                    <xdr:row>220</xdr:row>
                    <xdr:rowOff>561975</xdr:rowOff>
                  </to>
                </anchor>
              </controlPr>
            </control>
          </mc:Choice>
        </mc:AlternateContent>
        <mc:AlternateContent xmlns:mc="http://schemas.openxmlformats.org/markup-compatibility/2006">
          <mc:Choice Requires="x14">
            <control shapeId="2925" r:id="rId792" name="Check Box 877">
              <controlPr defaultSize="0" autoFill="0" autoLine="0" autoPict="0">
                <anchor moveWithCells="1">
                  <from>
                    <xdr:col>4</xdr:col>
                    <xdr:colOff>1704975</xdr:colOff>
                    <xdr:row>220</xdr:row>
                    <xdr:rowOff>28575</xdr:rowOff>
                  </from>
                  <to>
                    <xdr:col>4</xdr:col>
                    <xdr:colOff>2571750</xdr:colOff>
                    <xdr:row>220</xdr:row>
                    <xdr:rowOff>323850</xdr:rowOff>
                  </to>
                </anchor>
              </controlPr>
            </control>
          </mc:Choice>
        </mc:AlternateContent>
        <mc:AlternateContent xmlns:mc="http://schemas.openxmlformats.org/markup-compatibility/2006">
          <mc:Choice Requires="x14">
            <control shapeId="2926" r:id="rId793" name="Check Box 878">
              <controlPr defaultSize="0" autoFill="0" autoLine="0" autoPict="0">
                <anchor moveWithCells="1">
                  <from>
                    <xdr:col>4</xdr:col>
                    <xdr:colOff>1695450</xdr:colOff>
                    <xdr:row>220</xdr:row>
                    <xdr:rowOff>247650</xdr:rowOff>
                  </from>
                  <to>
                    <xdr:col>4</xdr:col>
                    <xdr:colOff>2495550</xdr:colOff>
                    <xdr:row>220</xdr:row>
                    <xdr:rowOff>561975</xdr:rowOff>
                  </to>
                </anchor>
              </controlPr>
            </control>
          </mc:Choice>
        </mc:AlternateContent>
        <mc:AlternateContent xmlns:mc="http://schemas.openxmlformats.org/markup-compatibility/2006">
          <mc:Choice Requires="x14">
            <control shapeId="2927" r:id="rId794" name="Check Box 879">
              <controlPr defaultSize="0" autoFill="0" autoLine="0" autoPict="0">
                <anchor moveWithCells="1">
                  <from>
                    <xdr:col>4</xdr:col>
                    <xdr:colOff>114300</xdr:colOff>
                    <xdr:row>221</xdr:row>
                    <xdr:rowOff>19050</xdr:rowOff>
                  </from>
                  <to>
                    <xdr:col>4</xdr:col>
                    <xdr:colOff>1352550</xdr:colOff>
                    <xdr:row>221</xdr:row>
                    <xdr:rowOff>323850</xdr:rowOff>
                  </to>
                </anchor>
              </controlPr>
            </control>
          </mc:Choice>
        </mc:AlternateContent>
        <mc:AlternateContent xmlns:mc="http://schemas.openxmlformats.org/markup-compatibility/2006">
          <mc:Choice Requires="x14">
            <control shapeId="2928" r:id="rId795" name="Check Box 880">
              <controlPr defaultSize="0" autoFill="0" autoLine="0" autoPict="0">
                <anchor moveWithCells="1">
                  <from>
                    <xdr:col>4</xdr:col>
                    <xdr:colOff>114300</xdr:colOff>
                    <xdr:row>221</xdr:row>
                    <xdr:rowOff>247650</xdr:rowOff>
                  </from>
                  <to>
                    <xdr:col>4</xdr:col>
                    <xdr:colOff>1428750</xdr:colOff>
                    <xdr:row>221</xdr:row>
                    <xdr:rowOff>561975</xdr:rowOff>
                  </to>
                </anchor>
              </controlPr>
            </control>
          </mc:Choice>
        </mc:AlternateContent>
        <mc:AlternateContent xmlns:mc="http://schemas.openxmlformats.org/markup-compatibility/2006">
          <mc:Choice Requires="x14">
            <control shapeId="2929" r:id="rId796" name="Check Box 881">
              <controlPr defaultSize="0" autoFill="0" autoLine="0" autoPict="0">
                <anchor moveWithCells="1">
                  <from>
                    <xdr:col>4</xdr:col>
                    <xdr:colOff>1704975</xdr:colOff>
                    <xdr:row>221</xdr:row>
                    <xdr:rowOff>28575</xdr:rowOff>
                  </from>
                  <to>
                    <xdr:col>4</xdr:col>
                    <xdr:colOff>2571750</xdr:colOff>
                    <xdr:row>221</xdr:row>
                    <xdr:rowOff>323850</xdr:rowOff>
                  </to>
                </anchor>
              </controlPr>
            </control>
          </mc:Choice>
        </mc:AlternateContent>
        <mc:AlternateContent xmlns:mc="http://schemas.openxmlformats.org/markup-compatibility/2006">
          <mc:Choice Requires="x14">
            <control shapeId="2930" r:id="rId797" name="Check Box 882">
              <controlPr defaultSize="0" autoFill="0" autoLine="0" autoPict="0">
                <anchor moveWithCells="1">
                  <from>
                    <xdr:col>4</xdr:col>
                    <xdr:colOff>1695450</xdr:colOff>
                    <xdr:row>221</xdr:row>
                    <xdr:rowOff>247650</xdr:rowOff>
                  </from>
                  <to>
                    <xdr:col>4</xdr:col>
                    <xdr:colOff>2495550</xdr:colOff>
                    <xdr:row>221</xdr:row>
                    <xdr:rowOff>561975</xdr:rowOff>
                  </to>
                </anchor>
              </controlPr>
            </control>
          </mc:Choice>
        </mc:AlternateContent>
        <mc:AlternateContent xmlns:mc="http://schemas.openxmlformats.org/markup-compatibility/2006">
          <mc:Choice Requires="x14">
            <control shapeId="2931" r:id="rId798" name="Check Box 883">
              <controlPr defaultSize="0" autoFill="0" autoLine="0" autoPict="0">
                <anchor moveWithCells="1">
                  <from>
                    <xdr:col>4</xdr:col>
                    <xdr:colOff>114300</xdr:colOff>
                    <xdr:row>222</xdr:row>
                    <xdr:rowOff>19050</xdr:rowOff>
                  </from>
                  <to>
                    <xdr:col>4</xdr:col>
                    <xdr:colOff>1352550</xdr:colOff>
                    <xdr:row>222</xdr:row>
                    <xdr:rowOff>323850</xdr:rowOff>
                  </to>
                </anchor>
              </controlPr>
            </control>
          </mc:Choice>
        </mc:AlternateContent>
        <mc:AlternateContent xmlns:mc="http://schemas.openxmlformats.org/markup-compatibility/2006">
          <mc:Choice Requires="x14">
            <control shapeId="2932" r:id="rId799" name="Check Box 884">
              <controlPr defaultSize="0" autoFill="0" autoLine="0" autoPict="0">
                <anchor moveWithCells="1">
                  <from>
                    <xdr:col>4</xdr:col>
                    <xdr:colOff>114300</xdr:colOff>
                    <xdr:row>222</xdr:row>
                    <xdr:rowOff>247650</xdr:rowOff>
                  </from>
                  <to>
                    <xdr:col>4</xdr:col>
                    <xdr:colOff>1428750</xdr:colOff>
                    <xdr:row>222</xdr:row>
                    <xdr:rowOff>561975</xdr:rowOff>
                  </to>
                </anchor>
              </controlPr>
            </control>
          </mc:Choice>
        </mc:AlternateContent>
        <mc:AlternateContent xmlns:mc="http://schemas.openxmlformats.org/markup-compatibility/2006">
          <mc:Choice Requires="x14">
            <control shapeId="2933" r:id="rId800" name="Check Box 885">
              <controlPr defaultSize="0" autoFill="0" autoLine="0" autoPict="0">
                <anchor moveWithCells="1">
                  <from>
                    <xdr:col>4</xdr:col>
                    <xdr:colOff>1704975</xdr:colOff>
                    <xdr:row>222</xdr:row>
                    <xdr:rowOff>28575</xdr:rowOff>
                  </from>
                  <to>
                    <xdr:col>4</xdr:col>
                    <xdr:colOff>2571750</xdr:colOff>
                    <xdr:row>222</xdr:row>
                    <xdr:rowOff>323850</xdr:rowOff>
                  </to>
                </anchor>
              </controlPr>
            </control>
          </mc:Choice>
        </mc:AlternateContent>
        <mc:AlternateContent xmlns:mc="http://schemas.openxmlformats.org/markup-compatibility/2006">
          <mc:Choice Requires="x14">
            <control shapeId="2934" r:id="rId801" name="Check Box 886">
              <controlPr defaultSize="0" autoFill="0" autoLine="0" autoPict="0">
                <anchor moveWithCells="1">
                  <from>
                    <xdr:col>4</xdr:col>
                    <xdr:colOff>1695450</xdr:colOff>
                    <xdr:row>222</xdr:row>
                    <xdr:rowOff>247650</xdr:rowOff>
                  </from>
                  <to>
                    <xdr:col>4</xdr:col>
                    <xdr:colOff>2495550</xdr:colOff>
                    <xdr:row>222</xdr:row>
                    <xdr:rowOff>561975</xdr:rowOff>
                  </to>
                </anchor>
              </controlPr>
            </control>
          </mc:Choice>
        </mc:AlternateContent>
        <mc:AlternateContent xmlns:mc="http://schemas.openxmlformats.org/markup-compatibility/2006">
          <mc:Choice Requires="x14">
            <control shapeId="2935" r:id="rId802" name="Check Box 887">
              <controlPr defaultSize="0" autoFill="0" autoLine="0" autoPict="0">
                <anchor moveWithCells="1">
                  <from>
                    <xdr:col>4</xdr:col>
                    <xdr:colOff>114300</xdr:colOff>
                    <xdr:row>223</xdr:row>
                    <xdr:rowOff>19050</xdr:rowOff>
                  </from>
                  <to>
                    <xdr:col>4</xdr:col>
                    <xdr:colOff>1352550</xdr:colOff>
                    <xdr:row>223</xdr:row>
                    <xdr:rowOff>323850</xdr:rowOff>
                  </to>
                </anchor>
              </controlPr>
            </control>
          </mc:Choice>
        </mc:AlternateContent>
        <mc:AlternateContent xmlns:mc="http://schemas.openxmlformats.org/markup-compatibility/2006">
          <mc:Choice Requires="x14">
            <control shapeId="2936" r:id="rId803" name="Check Box 888">
              <controlPr defaultSize="0" autoFill="0" autoLine="0" autoPict="0">
                <anchor moveWithCells="1">
                  <from>
                    <xdr:col>4</xdr:col>
                    <xdr:colOff>114300</xdr:colOff>
                    <xdr:row>223</xdr:row>
                    <xdr:rowOff>247650</xdr:rowOff>
                  </from>
                  <to>
                    <xdr:col>4</xdr:col>
                    <xdr:colOff>1428750</xdr:colOff>
                    <xdr:row>223</xdr:row>
                    <xdr:rowOff>561975</xdr:rowOff>
                  </to>
                </anchor>
              </controlPr>
            </control>
          </mc:Choice>
        </mc:AlternateContent>
        <mc:AlternateContent xmlns:mc="http://schemas.openxmlformats.org/markup-compatibility/2006">
          <mc:Choice Requires="x14">
            <control shapeId="2937" r:id="rId804" name="Check Box 889">
              <controlPr defaultSize="0" autoFill="0" autoLine="0" autoPict="0">
                <anchor moveWithCells="1">
                  <from>
                    <xdr:col>4</xdr:col>
                    <xdr:colOff>1704975</xdr:colOff>
                    <xdr:row>223</xdr:row>
                    <xdr:rowOff>28575</xdr:rowOff>
                  </from>
                  <to>
                    <xdr:col>4</xdr:col>
                    <xdr:colOff>2571750</xdr:colOff>
                    <xdr:row>223</xdr:row>
                    <xdr:rowOff>323850</xdr:rowOff>
                  </to>
                </anchor>
              </controlPr>
            </control>
          </mc:Choice>
        </mc:AlternateContent>
        <mc:AlternateContent xmlns:mc="http://schemas.openxmlformats.org/markup-compatibility/2006">
          <mc:Choice Requires="x14">
            <control shapeId="2938" r:id="rId805" name="Check Box 890">
              <controlPr defaultSize="0" autoFill="0" autoLine="0" autoPict="0">
                <anchor moveWithCells="1">
                  <from>
                    <xdr:col>4</xdr:col>
                    <xdr:colOff>1695450</xdr:colOff>
                    <xdr:row>223</xdr:row>
                    <xdr:rowOff>247650</xdr:rowOff>
                  </from>
                  <to>
                    <xdr:col>4</xdr:col>
                    <xdr:colOff>2495550</xdr:colOff>
                    <xdr:row>223</xdr:row>
                    <xdr:rowOff>561975</xdr:rowOff>
                  </to>
                </anchor>
              </controlPr>
            </control>
          </mc:Choice>
        </mc:AlternateContent>
        <mc:AlternateContent xmlns:mc="http://schemas.openxmlformats.org/markup-compatibility/2006">
          <mc:Choice Requires="x14">
            <control shapeId="2939" r:id="rId806" name="Check Box 891">
              <controlPr defaultSize="0" autoFill="0" autoLine="0" autoPict="0">
                <anchor moveWithCells="1">
                  <from>
                    <xdr:col>4</xdr:col>
                    <xdr:colOff>114300</xdr:colOff>
                    <xdr:row>224</xdr:row>
                    <xdr:rowOff>19050</xdr:rowOff>
                  </from>
                  <to>
                    <xdr:col>4</xdr:col>
                    <xdr:colOff>1352550</xdr:colOff>
                    <xdr:row>224</xdr:row>
                    <xdr:rowOff>323850</xdr:rowOff>
                  </to>
                </anchor>
              </controlPr>
            </control>
          </mc:Choice>
        </mc:AlternateContent>
        <mc:AlternateContent xmlns:mc="http://schemas.openxmlformats.org/markup-compatibility/2006">
          <mc:Choice Requires="x14">
            <control shapeId="2940" r:id="rId807" name="Check Box 892">
              <controlPr defaultSize="0" autoFill="0" autoLine="0" autoPict="0">
                <anchor moveWithCells="1">
                  <from>
                    <xdr:col>4</xdr:col>
                    <xdr:colOff>114300</xdr:colOff>
                    <xdr:row>224</xdr:row>
                    <xdr:rowOff>247650</xdr:rowOff>
                  </from>
                  <to>
                    <xdr:col>4</xdr:col>
                    <xdr:colOff>1428750</xdr:colOff>
                    <xdr:row>224</xdr:row>
                    <xdr:rowOff>561975</xdr:rowOff>
                  </to>
                </anchor>
              </controlPr>
            </control>
          </mc:Choice>
        </mc:AlternateContent>
        <mc:AlternateContent xmlns:mc="http://schemas.openxmlformats.org/markup-compatibility/2006">
          <mc:Choice Requires="x14">
            <control shapeId="2941" r:id="rId808" name="Check Box 893">
              <controlPr defaultSize="0" autoFill="0" autoLine="0" autoPict="0">
                <anchor moveWithCells="1">
                  <from>
                    <xdr:col>4</xdr:col>
                    <xdr:colOff>1704975</xdr:colOff>
                    <xdr:row>224</xdr:row>
                    <xdr:rowOff>28575</xdr:rowOff>
                  </from>
                  <to>
                    <xdr:col>4</xdr:col>
                    <xdr:colOff>2571750</xdr:colOff>
                    <xdr:row>224</xdr:row>
                    <xdr:rowOff>323850</xdr:rowOff>
                  </to>
                </anchor>
              </controlPr>
            </control>
          </mc:Choice>
        </mc:AlternateContent>
        <mc:AlternateContent xmlns:mc="http://schemas.openxmlformats.org/markup-compatibility/2006">
          <mc:Choice Requires="x14">
            <control shapeId="2942" r:id="rId809" name="Check Box 894">
              <controlPr defaultSize="0" autoFill="0" autoLine="0" autoPict="0">
                <anchor moveWithCells="1">
                  <from>
                    <xdr:col>4</xdr:col>
                    <xdr:colOff>1695450</xdr:colOff>
                    <xdr:row>224</xdr:row>
                    <xdr:rowOff>247650</xdr:rowOff>
                  </from>
                  <to>
                    <xdr:col>4</xdr:col>
                    <xdr:colOff>2495550</xdr:colOff>
                    <xdr:row>224</xdr:row>
                    <xdr:rowOff>561975</xdr:rowOff>
                  </to>
                </anchor>
              </controlPr>
            </control>
          </mc:Choice>
        </mc:AlternateContent>
        <mc:AlternateContent xmlns:mc="http://schemas.openxmlformats.org/markup-compatibility/2006">
          <mc:Choice Requires="x14">
            <control shapeId="2943" r:id="rId810" name="Check Box 895">
              <controlPr defaultSize="0" autoFill="0" autoLine="0" autoPict="0">
                <anchor moveWithCells="1">
                  <from>
                    <xdr:col>4</xdr:col>
                    <xdr:colOff>114300</xdr:colOff>
                    <xdr:row>225</xdr:row>
                    <xdr:rowOff>19050</xdr:rowOff>
                  </from>
                  <to>
                    <xdr:col>4</xdr:col>
                    <xdr:colOff>1352550</xdr:colOff>
                    <xdr:row>225</xdr:row>
                    <xdr:rowOff>323850</xdr:rowOff>
                  </to>
                </anchor>
              </controlPr>
            </control>
          </mc:Choice>
        </mc:AlternateContent>
        <mc:AlternateContent xmlns:mc="http://schemas.openxmlformats.org/markup-compatibility/2006">
          <mc:Choice Requires="x14">
            <control shapeId="2944" r:id="rId811" name="Check Box 896">
              <controlPr defaultSize="0" autoFill="0" autoLine="0" autoPict="0">
                <anchor moveWithCells="1">
                  <from>
                    <xdr:col>4</xdr:col>
                    <xdr:colOff>114300</xdr:colOff>
                    <xdr:row>225</xdr:row>
                    <xdr:rowOff>247650</xdr:rowOff>
                  </from>
                  <to>
                    <xdr:col>4</xdr:col>
                    <xdr:colOff>1428750</xdr:colOff>
                    <xdr:row>225</xdr:row>
                    <xdr:rowOff>561975</xdr:rowOff>
                  </to>
                </anchor>
              </controlPr>
            </control>
          </mc:Choice>
        </mc:AlternateContent>
        <mc:AlternateContent xmlns:mc="http://schemas.openxmlformats.org/markup-compatibility/2006">
          <mc:Choice Requires="x14">
            <control shapeId="2945" r:id="rId812" name="Check Box 897">
              <controlPr defaultSize="0" autoFill="0" autoLine="0" autoPict="0">
                <anchor moveWithCells="1">
                  <from>
                    <xdr:col>4</xdr:col>
                    <xdr:colOff>1704975</xdr:colOff>
                    <xdr:row>225</xdr:row>
                    <xdr:rowOff>28575</xdr:rowOff>
                  </from>
                  <to>
                    <xdr:col>4</xdr:col>
                    <xdr:colOff>2571750</xdr:colOff>
                    <xdr:row>225</xdr:row>
                    <xdr:rowOff>323850</xdr:rowOff>
                  </to>
                </anchor>
              </controlPr>
            </control>
          </mc:Choice>
        </mc:AlternateContent>
        <mc:AlternateContent xmlns:mc="http://schemas.openxmlformats.org/markup-compatibility/2006">
          <mc:Choice Requires="x14">
            <control shapeId="2946" r:id="rId813" name="Check Box 898">
              <controlPr defaultSize="0" autoFill="0" autoLine="0" autoPict="0">
                <anchor moveWithCells="1">
                  <from>
                    <xdr:col>4</xdr:col>
                    <xdr:colOff>1695450</xdr:colOff>
                    <xdr:row>225</xdr:row>
                    <xdr:rowOff>247650</xdr:rowOff>
                  </from>
                  <to>
                    <xdr:col>4</xdr:col>
                    <xdr:colOff>2495550</xdr:colOff>
                    <xdr:row>225</xdr:row>
                    <xdr:rowOff>561975</xdr:rowOff>
                  </to>
                </anchor>
              </controlPr>
            </control>
          </mc:Choice>
        </mc:AlternateContent>
        <mc:AlternateContent xmlns:mc="http://schemas.openxmlformats.org/markup-compatibility/2006">
          <mc:Choice Requires="x14">
            <control shapeId="2947" r:id="rId814" name="Check Box 899">
              <controlPr defaultSize="0" autoFill="0" autoLine="0" autoPict="0">
                <anchor moveWithCells="1">
                  <from>
                    <xdr:col>4</xdr:col>
                    <xdr:colOff>114300</xdr:colOff>
                    <xdr:row>226</xdr:row>
                    <xdr:rowOff>19050</xdr:rowOff>
                  </from>
                  <to>
                    <xdr:col>4</xdr:col>
                    <xdr:colOff>1352550</xdr:colOff>
                    <xdr:row>226</xdr:row>
                    <xdr:rowOff>323850</xdr:rowOff>
                  </to>
                </anchor>
              </controlPr>
            </control>
          </mc:Choice>
        </mc:AlternateContent>
        <mc:AlternateContent xmlns:mc="http://schemas.openxmlformats.org/markup-compatibility/2006">
          <mc:Choice Requires="x14">
            <control shapeId="2948" r:id="rId815" name="Check Box 900">
              <controlPr defaultSize="0" autoFill="0" autoLine="0" autoPict="0">
                <anchor moveWithCells="1">
                  <from>
                    <xdr:col>4</xdr:col>
                    <xdr:colOff>114300</xdr:colOff>
                    <xdr:row>226</xdr:row>
                    <xdr:rowOff>247650</xdr:rowOff>
                  </from>
                  <to>
                    <xdr:col>4</xdr:col>
                    <xdr:colOff>1428750</xdr:colOff>
                    <xdr:row>226</xdr:row>
                    <xdr:rowOff>561975</xdr:rowOff>
                  </to>
                </anchor>
              </controlPr>
            </control>
          </mc:Choice>
        </mc:AlternateContent>
        <mc:AlternateContent xmlns:mc="http://schemas.openxmlformats.org/markup-compatibility/2006">
          <mc:Choice Requires="x14">
            <control shapeId="2949" r:id="rId816" name="Check Box 901">
              <controlPr defaultSize="0" autoFill="0" autoLine="0" autoPict="0">
                <anchor moveWithCells="1">
                  <from>
                    <xdr:col>4</xdr:col>
                    <xdr:colOff>1704975</xdr:colOff>
                    <xdr:row>226</xdr:row>
                    <xdr:rowOff>28575</xdr:rowOff>
                  </from>
                  <to>
                    <xdr:col>4</xdr:col>
                    <xdr:colOff>2571750</xdr:colOff>
                    <xdr:row>226</xdr:row>
                    <xdr:rowOff>323850</xdr:rowOff>
                  </to>
                </anchor>
              </controlPr>
            </control>
          </mc:Choice>
        </mc:AlternateContent>
        <mc:AlternateContent xmlns:mc="http://schemas.openxmlformats.org/markup-compatibility/2006">
          <mc:Choice Requires="x14">
            <control shapeId="2950" r:id="rId817" name="Check Box 902">
              <controlPr defaultSize="0" autoFill="0" autoLine="0" autoPict="0">
                <anchor moveWithCells="1">
                  <from>
                    <xdr:col>4</xdr:col>
                    <xdr:colOff>1695450</xdr:colOff>
                    <xdr:row>226</xdr:row>
                    <xdr:rowOff>247650</xdr:rowOff>
                  </from>
                  <to>
                    <xdr:col>4</xdr:col>
                    <xdr:colOff>2495550</xdr:colOff>
                    <xdr:row>226</xdr:row>
                    <xdr:rowOff>561975</xdr:rowOff>
                  </to>
                </anchor>
              </controlPr>
            </control>
          </mc:Choice>
        </mc:AlternateContent>
        <mc:AlternateContent xmlns:mc="http://schemas.openxmlformats.org/markup-compatibility/2006">
          <mc:Choice Requires="x14">
            <control shapeId="2951" r:id="rId818" name="Check Box 903">
              <controlPr defaultSize="0" autoFill="0" autoLine="0" autoPict="0">
                <anchor moveWithCells="1">
                  <from>
                    <xdr:col>4</xdr:col>
                    <xdr:colOff>114300</xdr:colOff>
                    <xdr:row>227</xdr:row>
                    <xdr:rowOff>19050</xdr:rowOff>
                  </from>
                  <to>
                    <xdr:col>4</xdr:col>
                    <xdr:colOff>1352550</xdr:colOff>
                    <xdr:row>227</xdr:row>
                    <xdr:rowOff>323850</xdr:rowOff>
                  </to>
                </anchor>
              </controlPr>
            </control>
          </mc:Choice>
        </mc:AlternateContent>
        <mc:AlternateContent xmlns:mc="http://schemas.openxmlformats.org/markup-compatibility/2006">
          <mc:Choice Requires="x14">
            <control shapeId="2952" r:id="rId819" name="Check Box 904">
              <controlPr defaultSize="0" autoFill="0" autoLine="0" autoPict="0">
                <anchor moveWithCells="1">
                  <from>
                    <xdr:col>4</xdr:col>
                    <xdr:colOff>114300</xdr:colOff>
                    <xdr:row>227</xdr:row>
                    <xdr:rowOff>247650</xdr:rowOff>
                  </from>
                  <to>
                    <xdr:col>4</xdr:col>
                    <xdr:colOff>1428750</xdr:colOff>
                    <xdr:row>227</xdr:row>
                    <xdr:rowOff>561975</xdr:rowOff>
                  </to>
                </anchor>
              </controlPr>
            </control>
          </mc:Choice>
        </mc:AlternateContent>
        <mc:AlternateContent xmlns:mc="http://schemas.openxmlformats.org/markup-compatibility/2006">
          <mc:Choice Requires="x14">
            <control shapeId="2953" r:id="rId820" name="Check Box 905">
              <controlPr defaultSize="0" autoFill="0" autoLine="0" autoPict="0">
                <anchor moveWithCells="1">
                  <from>
                    <xdr:col>4</xdr:col>
                    <xdr:colOff>1704975</xdr:colOff>
                    <xdr:row>227</xdr:row>
                    <xdr:rowOff>28575</xdr:rowOff>
                  </from>
                  <to>
                    <xdr:col>4</xdr:col>
                    <xdr:colOff>2571750</xdr:colOff>
                    <xdr:row>227</xdr:row>
                    <xdr:rowOff>323850</xdr:rowOff>
                  </to>
                </anchor>
              </controlPr>
            </control>
          </mc:Choice>
        </mc:AlternateContent>
        <mc:AlternateContent xmlns:mc="http://schemas.openxmlformats.org/markup-compatibility/2006">
          <mc:Choice Requires="x14">
            <control shapeId="2954" r:id="rId821" name="Check Box 906">
              <controlPr defaultSize="0" autoFill="0" autoLine="0" autoPict="0">
                <anchor moveWithCells="1">
                  <from>
                    <xdr:col>4</xdr:col>
                    <xdr:colOff>1695450</xdr:colOff>
                    <xdr:row>227</xdr:row>
                    <xdr:rowOff>247650</xdr:rowOff>
                  </from>
                  <to>
                    <xdr:col>4</xdr:col>
                    <xdr:colOff>2495550</xdr:colOff>
                    <xdr:row>227</xdr:row>
                    <xdr:rowOff>561975</xdr:rowOff>
                  </to>
                </anchor>
              </controlPr>
            </control>
          </mc:Choice>
        </mc:AlternateContent>
        <mc:AlternateContent xmlns:mc="http://schemas.openxmlformats.org/markup-compatibility/2006">
          <mc:Choice Requires="x14">
            <control shapeId="2955" r:id="rId822" name="Check Box 907">
              <controlPr defaultSize="0" autoFill="0" autoLine="0" autoPict="0">
                <anchor moveWithCells="1">
                  <from>
                    <xdr:col>4</xdr:col>
                    <xdr:colOff>114300</xdr:colOff>
                    <xdr:row>228</xdr:row>
                    <xdr:rowOff>19050</xdr:rowOff>
                  </from>
                  <to>
                    <xdr:col>4</xdr:col>
                    <xdr:colOff>1352550</xdr:colOff>
                    <xdr:row>228</xdr:row>
                    <xdr:rowOff>323850</xdr:rowOff>
                  </to>
                </anchor>
              </controlPr>
            </control>
          </mc:Choice>
        </mc:AlternateContent>
        <mc:AlternateContent xmlns:mc="http://schemas.openxmlformats.org/markup-compatibility/2006">
          <mc:Choice Requires="x14">
            <control shapeId="2956" r:id="rId823" name="Check Box 908">
              <controlPr defaultSize="0" autoFill="0" autoLine="0" autoPict="0">
                <anchor moveWithCells="1">
                  <from>
                    <xdr:col>4</xdr:col>
                    <xdr:colOff>114300</xdr:colOff>
                    <xdr:row>228</xdr:row>
                    <xdr:rowOff>247650</xdr:rowOff>
                  </from>
                  <to>
                    <xdr:col>4</xdr:col>
                    <xdr:colOff>1428750</xdr:colOff>
                    <xdr:row>228</xdr:row>
                    <xdr:rowOff>561975</xdr:rowOff>
                  </to>
                </anchor>
              </controlPr>
            </control>
          </mc:Choice>
        </mc:AlternateContent>
        <mc:AlternateContent xmlns:mc="http://schemas.openxmlformats.org/markup-compatibility/2006">
          <mc:Choice Requires="x14">
            <control shapeId="2957" r:id="rId824" name="Check Box 909">
              <controlPr defaultSize="0" autoFill="0" autoLine="0" autoPict="0">
                <anchor moveWithCells="1">
                  <from>
                    <xdr:col>4</xdr:col>
                    <xdr:colOff>1704975</xdr:colOff>
                    <xdr:row>228</xdr:row>
                    <xdr:rowOff>28575</xdr:rowOff>
                  </from>
                  <to>
                    <xdr:col>4</xdr:col>
                    <xdr:colOff>2571750</xdr:colOff>
                    <xdr:row>228</xdr:row>
                    <xdr:rowOff>323850</xdr:rowOff>
                  </to>
                </anchor>
              </controlPr>
            </control>
          </mc:Choice>
        </mc:AlternateContent>
        <mc:AlternateContent xmlns:mc="http://schemas.openxmlformats.org/markup-compatibility/2006">
          <mc:Choice Requires="x14">
            <control shapeId="2958" r:id="rId825" name="Check Box 910">
              <controlPr defaultSize="0" autoFill="0" autoLine="0" autoPict="0">
                <anchor moveWithCells="1">
                  <from>
                    <xdr:col>4</xdr:col>
                    <xdr:colOff>1695450</xdr:colOff>
                    <xdr:row>228</xdr:row>
                    <xdr:rowOff>247650</xdr:rowOff>
                  </from>
                  <to>
                    <xdr:col>4</xdr:col>
                    <xdr:colOff>2495550</xdr:colOff>
                    <xdr:row>228</xdr:row>
                    <xdr:rowOff>561975</xdr:rowOff>
                  </to>
                </anchor>
              </controlPr>
            </control>
          </mc:Choice>
        </mc:AlternateContent>
        <mc:AlternateContent xmlns:mc="http://schemas.openxmlformats.org/markup-compatibility/2006">
          <mc:Choice Requires="x14">
            <control shapeId="2959" r:id="rId826" name="Check Box 911">
              <controlPr defaultSize="0" autoFill="0" autoLine="0" autoPict="0">
                <anchor moveWithCells="1">
                  <from>
                    <xdr:col>4</xdr:col>
                    <xdr:colOff>114300</xdr:colOff>
                    <xdr:row>229</xdr:row>
                    <xdr:rowOff>19050</xdr:rowOff>
                  </from>
                  <to>
                    <xdr:col>4</xdr:col>
                    <xdr:colOff>1352550</xdr:colOff>
                    <xdr:row>229</xdr:row>
                    <xdr:rowOff>323850</xdr:rowOff>
                  </to>
                </anchor>
              </controlPr>
            </control>
          </mc:Choice>
        </mc:AlternateContent>
        <mc:AlternateContent xmlns:mc="http://schemas.openxmlformats.org/markup-compatibility/2006">
          <mc:Choice Requires="x14">
            <control shapeId="2960" r:id="rId827" name="Check Box 912">
              <controlPr defaultSize="0" autoFill="0" autoLine="0" autoPict="0">
                <anchor moveWithCells="1">
                  <from>
                    <xdr:col>4</xdr:col>
                    <xdr:colOff>114300</xdr:colOff>
                    <xdr:row>229</xdr:row>
                    <xdr:rowOff>247650</xdr:rowOff>
                  </from>
                  <to>
                    <xdr:col>4</xdr:col>
                    <xdr:colOff>1428750</xdr:colOff>
                    <xdr:row>229</xdr:row>
                    <xdr:rowOff>561975</xdr:rowOff>
                  </to>
                </anchor>
              </controlPr>
            </control>
          </mc:Choice>
        </mc:AlternateContent>
        <mc:AlternateContent xmlns:mc="http://schemas.openxmlformats.org/markup-compatibility/2006">
          <mc:Choice Requires="x14">
            <control shapeId="2961" r:id="rId828" name="Check Box 913">
              <controlPr defaultSize="0" autoFill="0" autoLine="0" autoPict="0">
                <anchor moveWithCells="1">
                  <from>
                    <xdr:col>4</xdr:col>
                    <xdr:colOff>1704975</xdr:colOff>
                    <xdr:row>229</xdr:row>
                    <xdr:rowOff>28575</xdr:rowOff>
                  </from>
                  <to>
                    <xdr:col>4</xdr:col>
                    <xdr:colOff>2571750</xdr:colOff>
                    <xdr:row>229</xdr:row>
                    <xdr:rowOff>323850</xdr:rowOff>
                  </to>
                </anchor>
              </controlPr>
            </control>
          </mc:Choice>
        </mc:AlternateContent>
        <mc:AlternateContent xmlns:mc="http://schemas.openxmlformats.org/markup-compatibility/2006">
          <mc:Choice Requires="x14">
            <control shapeId="2962" r:id="rId829" name="Check Box 914">
              <controlPr defaultSize="0" autoFill="0" autoLine="0" autoPict="0">
                <anchor moveWithCells="1">
                  <from>
                    <xdr:col>4</xdr:col>
                    <xdr:colOff>1695450</xdr:colOff>
                    <xdr:row>229</xdr:row>
                    <xdr:rowOff>247650</xdr:rowOff>
                  </from>
                  <to>
                    <xdr:col>4</xdr:col>
                    <xdr:colOff>2495550</xdr:colOff>
                    <xdr:row>229</xdr:row>
                    <xdr:rowOff>561975</xdr:rowOff>
                  </to>
                </anchor>
              </controlPr>
            </control>
          </mc:Choice>
        </mc:AlternateContent>
        <mc:AlternateContent xmlns:mc="http://schemas.openxmlformats.org/markup-compatibility/2006">
          <mc:Choice Requires="x14">
            <control shapeId="2963" r:id="rId830" name="Check Box 915">
              <controlPr defaultSize="0" autoFill="0" autoLine="0" autoPict="0">
                <anchor moveWithCells="1">
                  <from>
                    <xdr:col>4</xdr:col>
                    <xdr:colOff>114300</xdr:colOff>
                    <xdr:row>230</xdr:row>
                    <xdr:rowOff>19050</xdr:rowOff>
                  </from>
                  <to>
                    <xdr:col>4</xdr:col>
                    <xdr:colOff>1352550</xdr:colOff>
                    <xdr:row>230</xdr:row>
                    <xdr:rowOff>323850</xdr:rowOff>
                  </to>
                </anchor>
              </controlPr>
            </control>
          </mc:Choice>
        </mc:AlternateContent>
        <mc:AlternateContent xmlns:mc="http://schemas.openxmlformats.org/markup-compatibility/2006">
          <mc:Choice Requires="x14">
            <control shapeId="2964" r:id="rId831" name="Check Box 916">
              <controlPr defaultSize="0" autoFill="0" autoLine="0" autoPict="0">
                <anchor moveWithCells="1">
                  <from>
                    <xdr:col>4</xdr:col>
                    <xdr:colOff>114300</xdr:colOff>
                    <xdr:row>230</xdr:row>
                    <xdr:rowOff>247650</xdr:rowOff>
                  </from>
                  <to>
                    <xdr:col>4</xdr:col>
                    <xdr:colOff>1428750</xdr:colOff>
                    <xdr:row>230</xdr:row>
                    <xdr:rowOff>561975</xdr:rowOff>
                  </to>
                </anchor>
              </controlPr>
            </control>
          </mc:Choice>
        </mc:AlternateContent>
        <mc:AlternateContent xmlns:mc="http://schemas.openxmlformats.org/markup-compatibility/2006">
          <mc:Choice Requires="x14">
            <control shapeId="2965" r:id="rId832" name="Check Box 917">
              <controlPr defaultSize="0" autoFill="0" autoLine="0" autoPict="0">
                <anchor moveWithCells="1">
                  <from>
                    <xdr:col>4</xdr:col>
                    <xdr:colOff>1704975</xdr:colOff>
                    <xdr:row>230</xdr:row>
                    <xdr:rowOff>28575</xdr:rowOff>
                  </from>
                  <to>
                    <xdr:col>4</xdr:col>
                    <xdr:colOff>2571750</xdr:colOff>
                    <xdr:row>230</xdr:row>
                    <xdr:rowOff>323850</xdr:rowOff>
                  </to>
                </anchor>
              </controlPr>
            </control>
          </mc:Choice>
        </mc:AlternateContent>
        <mc:AlternateContent xmlns:mc="http://schemas.openxmlformats.org/markup-compatibility/2006">
          <mc:Choice Requires="x14">
            <control shapeId="2966" r:id="rId833" name="Check Box 918">
              <controlPr defaultSize="0" autoFill="0" autoLine="0" autoPict="0">
                <anchor moveWithCells="1">
                  <from>
                    <xdr:col>4</xdr:col>
                    <xdr:colOff>1695450</xdr:colOff>
                    <xdr:row>230</xdr:row>
                    <xdr:rowOff>247650</xdr:rowOff>
                  </from>
                  <to>
                    <xdr:col>4</xdr:col>
                    <xdr:colOff>2495550</xdr:colOff>
                    <xdr:row>230</xdr:row>
                    <xdr:rowOff>561975</xdr:rowOff>
                  </to>
                </anchor>
              </controlPr>
            </control>
          </mc:Choice>
        </mc:AlternateContent>
        <mc:AlternateContent xmlns:mc="http://schemas.openxmlformats.org/markup-compatibility/2006">
          <mc:Choice Requires="x14">
            <control shapeId="2967" r:id="rId834" name="Check Box 919">
              <controlPr defaultSize="0" autoFill="0" autoLine="0" autoPict="0">
                <anchor moveWithCells="1">
                  <from>
                    <xdr:col>4</xdr:col>
                    <xdr:colOff>114300</xdr:colOff>
                    <xdr:row>231</xdr:row>
                    <xdr:rowOff>19050</xdr:rowOff>
                  </from>
                  <to>
                    <xdr:col>4</xdr:col>
                    <xdr:colOff>1352550</xdr:colOff>
                    <xdr:row>231</xdr:row>
                    <xdr:rowOff>323850</xdr:rowOff>
                  </to>
                </anchor>
              </controlPr>
            </control>
          </mc:Choice>
        </mc:AlternateContent>
        <mc:AlternateContent xmlns:mc="http://schemas.openxmlformats.org/markup-compatibility/2006">
          <mc:Choice Requires="x14">
            <control shapeId="2968" r:id="rId835" name="Check Box 920">
              <controlPr defaultSize="0" autoFill="0" autoLine="0" autoPict="0">
                <anchor moveWithCells="1">
                  <from>
                    <xdr:col>4</xdr:col>
                    <xdr:colOff>114300</xdr:colOff>
                    <xdr:row>231</xdr:row>
                    <xdr:rowOff>247650</xdr:rowOff>
                  </from>
                  <to>
                    <xdr:col>4</xdr:col>
                    <xdr:colOff>1428750</xdr:colOff>
                    <xdr:row>231</xdr:row>
                    <xdr:rowOff>561975</xdr:rowOff>
                  </to>
                </anchor>
              </controlPr>
            </control>
          </mc:Choice>
        </mc:AlternateContent>
        <mc:AlternateContent xmlns:mc="http://schemas.openxmlformats.org/markup-compatibility/2006">
          <mc:Choice Requires="x14">
            <control shapeId="2969" r:id="rId836" name="Check Box 921">
              <controlPr defaultSize="0" autoFill="0" autoLine="0" autoPict="0">
                <anchor moveWithCells="1">
                  <from>
                    <xdr:col>4</xdr:col>
                    <xdr:colOff>1704975</xdr:colOff>
                    <xdr:row>231</xdr:row>
                    <xdr:rowOff>28575</xdr:rowOff>
                  </from>
                  <to>
                    <xdr:col>4</xdr:col>
                    <xdr:colOff>2571750</xdr:colOff>
                    <xdr:row>231</xdr:row>
                    <xdr:rowOff>323850</xdr:rowOff>
                  </to>
                </anchor>
              </controlPr>
            </control>
          </mc:Choice>
        </mc:AlternateContent>
        <mc:AlternateContent xmlns:mc="http://schemas.openxmlformats.org/markup-compatibility/2006">
          <mc:Choice Requires="x14">
            <control shapeId="2970" r:id="rId837" name="Check Box 922">
              <controlPr defaultSize="0" autoFill="0" autoLine="0" autoPict="0">
                <anchor moveWithCells="1">
                  <from>
                    <xdr:col>4</xdr:col>
                    <xdr:colOff>1695450</xdr:colOff>
                    <xdr:row>231</xdr:row>
                    <xdr:rowOff>247650</xdr:rowOff>
                  </from>
                  <to>
                    <xdr:col>4</xdr:col>
                    <xdr:colOff>2495550</xdr:colOff>
                    <xdr:row>231</xdr:row>
                    <xdr:rowOff>561975</xdr:rowOff>
                  </to>
                </anchor>
              </controlPr>
            </control>
          </mc:Choice>
        </mc:AlternateContent>
        <mc:AlternateContent xmlns:mc="http://schemas.openxmlformats.org/markup-compatibility/2006">
          <mc:Choice Requires="x14">
            <control shapeId="2971" r:id="rId838" name="Check Box 923">
              <controlPr defaultSize="0" autoFill="0" autoLine="0" autoPict="0">
                <anchor moveWithCells="1">
                  <from>
                    <xdr:col>4</xdr:col>
                    <xdr:colOff>114300</xdr:colOff>
                    <xdr:row>232</xdr:row>
                    <xdr:rowOff>19050</xdr:rowOff>
                  </from>
                  <to>
                    <xdr:col>4</xdr:col>
                    <xdr:colOff>1352550</xdr:colOff>
                    <xdr:row>232</xdr:row>
                    <xdr:rowOff>323850</xdr:rowOff>
                  </to>
                </anchor>
              </controlPr>
            </control>
          </mc:Choice>
        </mc:AlternateContent>
        <mc:AlternateContent xmlns:mc="http://schemas.openxmlformats.org/markup-compatibility/2006">
          <mc:Choice Requires="x14">
            <control shapeId="2972" r:id="rId839" name="Check Box 924">
              <controlPr defaultSize="0" autoFill="0" autoLine="0" autoPict="0">
                <anchor moveWithCells="1">
                  <from>
                    <xdr:col>4</xdr:col>
                    <xdr:colOff>114300</xdr:colOff>
                    <xdr:row>232</xdr:row>
                    <xdr:rowOff>247650</xdr:rowOff>
                  </from>
                  <to>
                    <xdr:col>4</xdr:col>
                    <xdr:colOff>1428750</xdr:colOff>
                    <xdr:row>232</xdr:row>
                    <xdr:rowOff>561975</xdr:rowOff>
                  </to>
                </anchor>
              </controlPr>
            </control>
          </mc:Choice>
        </mc:AlternateContent>
        <mc:AlternateContent xmlns:mc="http://schemas.openxmlformats.org/markup-compatibility/2006">
          <mc:Choice Requires="x14">
            <control shapeId="2973" r:id="rId840" name="Check Box 925">
              <controlPr defaultSize="0" autoFill="0" autoLine="0" autoPict="0">
                <anchor moveWithCells="1">
                  <from>
                    <xdr:col>4</xdr:col>
                    <xdr:colOff>1704975</xdr:colOff>
                    <xdr:row>232</xdr:row>
                    <xdr:rowOff>28575</xdr:rowOff>
                  </from>
                  <to>
                    <xdr:col>4</xdr:col>
                    <xdr:colOff>2571750</xdr:colOff>
                    <xdr:row>232</xdr:row>
                    <xdr:rowOff>323850</xdr:rowOff>
                  </to>
                </anchor>
              </controlPr>
            </control>
          </mc:Choice>
        </mc:AlternateContent>
        <mc:AlternateContent xmlns:mc="http://schemas.openxmlformats.org/markup-compatibility/2006">
          <mc:Choice Requires="x14">
            <control shapeId="2974" r:id="rId841" name="Check Box 926">
              <controlPr defaultSize="0" autoFill="0" autoLine="0" autoPict="0">
                <anchor moveWithCells="1">
                  <from>
                    <xdr:col>4</xdr:col>
                    <xdr:colOff>1695450</xdr:colOff>
                    <xdr:row>232</xdr:row>
                    <xdr:rowOff>247650</xdr:rowOff>
                  </from>
                  <to>
                    <xdr:col>4</xdr:col>
                    <xdr:colOff>2495550</xdr:colOff>
                    <xdr:row>232</xdr:row>
                    <xdr:rowOff>561975</xdr:rowOff>
                  </to>
                </anchor>
              </controlPr>
            </control>
          </mc:Choice>
        </mc:AlternateContent>
        <mc:AlternateContent xmlns:mc="http://schemas.openxmlformats.org/markup-compatibility/2006">
          <mc:Choice Requires="x14">
            <control shapeId="2975" r:id="rId842" name="Check Box 927">
              <controlPr defaultSize="0" autoFill="0" autoLine="0" autoPict="0">
                <anchor moveWithCells="1">
                  <from>
                    <xdr:col>4</xdr:col>
                    <xdr:colOff>114300</xdr:colOff>
                    <xdr:row>233</xdr:row>
                    <xdr:rowOff>19050</xdr:rowOff>
                  </from>
                  <to>
                    <xdr:col>4</xdr:col>
                    <xdr:colOff>1352550</xdr:colOff>
                    <xdr:row>233</xdr:row>
                    <xdr:rowOff>323850</xdr:rowOff>
                  </to>
                </anchor>
              </controlPr>
            </control>
          </mc:Choice>
        </mc:AlternateContent>
        <mc:AlternateContent xmlns:mc="http://schemas.openxmlformats.org/markup-compatibility/2006">
          <mc:Choice Requires="x14">
            <control shapeId="2976" r:id="rId843" name="Check Box 928">
              <controlPr defaultSize="0" autoFill="0" autoLine="0" autoPict="0">
                <anchor moveWithCells="1">
                  <from>
                    <xdr:col>4</xdr:col>
                    <xdr:colOff>114300</xdr:colOff>
                    <xdr:row>233</xdr:row>
                    <xdr:rowOff>247650</xdr:rowOff>
                  </from>
                  <to>
                    <xdr:col>4</xdr:col>
                    <xdr:colOff>1428750</xdr:colOff>
                    <xdr:row>233</xdr:row>
                    <xdr:rowOff>561975</xdr:rowOff>
                  </to>
                </anchor>
              </controlPr>
            </control>
          </mc:Choice>
        </mc:AlternateContent>
        <mc:AlternateContent xmlns:mc="http://schemas.openxmlformats.org/markup-compatibility/2006">
          <mc:Choice Requires="x14">
            <control shapeId="2977" r:id="rId844" name="Check Box 929">
              <controlPr defaultSize="0" autoFill="0" autoLine="0" autoPict="0">
                <anchor moveWithCells="1">
                  <from>
                    <xdr:col>4</xdr:col>
                    <xdr:colOff>1704975</xdr:colOff>
                    <xdr:row>233</xdr:row>
                    <xdr:rowOff>28575</xdr:rowOff>
                  </from>
                  <to>
                    <xdr:col>4</xdr:col>
                    <xdr:colOff>2571750</xdr:colOff>
                    <xdr:row>233</xdr:row>
                    <xdr:rowOff>323850</xdr:rowOff>
                  </to>
                </anchor>
              </controlPr>
            </control>
          </mc:Choice>
        </mc:AlternateContent>
        <mc:AlternateContent xmlns:mc="http://schemas.openxmlformats.org/markup-compatibility/2006">
          <mc:Choice Requires="x14">
            <control shapeId="2978" r:id="rId845" name="Check Box 930">
              <controlPr defaultSize="0" autoFill="0" autoLine="0" autoPict="0">
                <anchor moveWithCells="1">
                  <from>
                    <xdr:col>4</xdr:col>
                    <xdr:colOff>1695450</xdr:colOff>
                    <xdr:row>233</xdr:row>
                    <xdr:rowOff>247650</xdr:rowOff>
                  </from>
                  <to>
                    <xdr:col>4</xdr:col>
                    <xdr:colOff>2495550</xdr:colOff>
                    <xdr:row>233</xdr:row>
                    <xdr:rowOff>561975</xdr:rowOff>
                  </to>
                </anchor>
              </controlPr>
            </control>
          </mc:Choice>
        </mc:AlternateContent>
        <mc:AlternateContent xmlns:mc="http://schemas.openxmlformats.org/markup-compatibility/2006">
          <mc:Choice Requires="x14">
            <control shapeId="2979" r:id="rId846" name="Check Box 931">
              <controlPr defaultSize="0" autoFill="0" autoLine="0" autoPict="0">
                <anchor moveWithCells="1">
                  <from>
                    <xdr:col>4</xdr:col>
                    <xdr:colOff>114300</xdr:colOff>
                    <xdr:row>234</xdr:row>
                    <xdr:rowOff>19050</xdr:rowOff>
                  </from>
                  <to>
                    <xdr:col>4</xdr:col>
                    <xdr:colOff>1352550</xdr:colOff>
                    <xdr:row>234</xdr:row>
                    <xdr:rowOff>323850</xdr:rowOff>
                  </to>
                </anchor>
              </controlPr>
            </control>
          </mc:Choice>
        </mc:AlternateContent>
        <mc:AlternateContent xmlns:mc="http://schemas.openxmlformats.org/markup-compatibility/2006">
          <mc:Choice Requires="x14">
            <control shapeId="2980" r:id="rId847" name="Check Box 932">
              <controlPr defaultSize="0" autoFill="0" autoLine="0" autoPict="0">
                <anchor moveWithCells="1">
                  <from>
                    <xdr:col>4</xdr:col>
                    <xdr:colOff>114300</xdr:colOff>
                    <xdr:row>234</xdr:row>
                    <xdr:rowOff>247650</xdr:rowOff>
                  </from>
                  <to>
                    <xdr:col>4</xdr:col>
                    <xdr:colOff>1428750</xdr:colOff>
                    <xdr:row>234</xdr:row>
                    <xdr:rowOff>561975</xdr:rowOff>
                  </to>
                </anchor>
              </controlPr>
            </control>
          </mc:Choice>
        </mc:AlternateContent>
        <mc:AlternateContent xmlns:mc="http://schemas.openxmlformats.org/markup-compatibility/2006">
          <mc:Choice Requires="x14">
            <control shapeId="2981" r:id="rId848" name="Check Box 933">
              <controlPr defaultSize="0" autoFill="0" autoLine="0" autoPict="0">
                <anchor moveWithCells="1">
                  <from>
                    <xdr:col>4</xdr:col>
                    <xdr:colOff>1704975</xdr:colOff>
                    <xdr:row>234</xdr:row>
                    <xdr:rowOff>28575</xdr:rowOff>
                  </from>
                  <to>
                    <xdr:col>4</xdr:col>
                    <xdr:colOff>2571750</xdr:colOff>
                    <xdr:row>234</xdr:row>
                    <xdr:rowOff>323850</xdr:rowOff>
                  </to>
                </anchor>
              </controlPr>
            </control>
          </mc:Choice>
        </mc:AlternateContent>
        <mc:AlternateContent xmlns:mc="http://schemas.openxmlformats.org/markup-compatibility/2006">
          <mc:Choice Requires="x14">
            <control shapeId="2982" r:id="rId849" name="Check Box 934">
              <controlPr defaultSize="0" autoFill="0" autoLine="0" autoPict="0">
                <anchor moveWithCells="1">
                  <from>
                    <xdr:col>4</xdr:col>
                    <xdr:colOff>1695450</xdr:colOff>
                    <xdr:row>234</xdr:row>
                    <xdr:rowOff>247650</xdr:rowOff>
                  </from>
                  <to>
                    <xdr:col>4</xdr:col>
                    <xdr:colOff>2495550</xdr:colOff>
                    <xdr:row>234</xdr:row>
                    <xdr:rowOff>561975</xdr:rowOff>
                  </to>
                </anchor>
              </controlPr>
            </control>
          </mc:Choice>
        </mc:AlternateContent>
        <mc:AlternateContent xmlns:mc="http://schemas.openxmlformats.org/markup-compatibility/2006">
          <mc:Choice Requires="x14">
            <control shapeId="2983" r:id="rId850" name="Check Box 935">
              <controlPr defaultSize="0" autoFill="0" autoLine="0" autoPict="0">
                <anchor moveWithCells="1">
                  <from>
                    <xdr:col>4</xdr:col>
                    <xdr:colOff>114300</xdr:colOff>
                    <xdr:row>235</xdr:row>
                    <xdr:rowOff>19050</xdr:rowOff>
                  </from>
                  <to>
                    <xdr:col>4</xdr:col>
                    <xdr:colOff>1352550</xdr:colOff>
                    <xdr:row>235</xdr:row>
                    <xdr:rowOff>323850</xdr:rowOff>
                  </to>
                </anchor>
              </controlPr>
            </control>
          </mc:Choice>
        </mc:AlternateContent>
        <mc:AlternateContent xmlns:mc="http://schemas.openxmlformats.org/markup-compatibility/2006">
          <mc:Choice Requires="x14">
            <control shapeId="2984" r:id="rId851" name="Check Box 936">
              <controlPr defaultSize="0" autoFill="0" autoLine="0" autoPict="0">
                <anchor moveWithCells="1">
                  <from>
                    <xdr:col>4</xdr:col>
                    <xdr:colOff>114300</xdr:colOff>
                    <xdr:row>235</xdr:row>
                    <xdr:rowOff>247650</xdr:rowOff>
                  </from>
                  <to>
                    <xdr:col>4</xdr:col>
                    <xdr:colOff>1428750</xdr:colOff>
                    <xdr:row>235</xdr:row>
                    <xdr:rowOff>561975</xdr:rowOff>
                  </to>
                </anchor>
              </controlPr>
            </control>
          </mc:Choice>
        </mc:AlternateContent>
        <mc:AlternateContent xmlns:mc="http://schemas.openxmlformats.org/markup-compatibility/2006">
          <mc:Choice Requires="x14">
            <control shapeId="2985" r:id="rId852" name="Check Box 937">
              <controlPr defaultSize="0" autoFill="0" autoLine="0" autoPict="0">
                <anchor moveWithCells="1">
                  <from>
                    <xdr:col>4</xdr:col>
                    <xdr:colOff>1704975</xdr:colOff>
                    <xdr:row>235</xdr:row>
                    <xdr:rowOff>28575</xdr:rowOff>
                  </from>
                  <to>
                    <xdr:col>4</xdr:col>
                    <xdr:colOff>2571750</xdr:colOff>
                    <xdr:row>235</xdr:row>
                    <xdr:rowOff>323850</xdr:rowOff>
                  </to>
                </anchor>
              </controlPr>
            </control>
          </mc:Choice>
        </mc:AlternateContent>
        <mc:AlternateContent xmlns:mc="http://schemas.openxmlformats.org/markup-compatibility/2006">
          <mc:Choice Requires="x14">
            <control shapeId="2986" r:id="rId853" name="Check Box 938">
              <controlPr defaultSize="0" autoFill="0" autoLine="0" autoPict="0">
                <anchor moveWithCells="1">
                  <from>
                    <xdr:col>4</xdr:col>
                    <xdr:colOff>1695450</xdr:colOff>
                    <xdr:row>235</xdr:row>
                    <xdr:rowOff>247650</xdr:rowOff>
                  </from>
                  <to>
                    <xdr:col>4</xdr:col>
                    <xdr:colOff>2495550</xdr:colOff>
                    <xdr:row>235</xdr:row>
                    <xdr:rowOff>561975</xdr:rowOff>
                  </to>
                </anchor>
              </controlPr>
            </control>
          </mc:Choice>
        </mc:AlternateContent>
        <mc:AlternateContent xmlns:mc="http://schemas.openxmlformats.org/markup-compatibility/2006">
          <mc:Choice Requires="x14">
            <control shapeId="2987" r:id="rId854" name="Check Box 939">
              <controlPr defaultSize="0" autoFill="0" autoLine="0" autoPict="0">
                <anchor moveWithCells="1">
                  <from>
                    <xdr:col>4</xdr:col>
                    <xdr:colOff>114300</xdr:colOff>
                    <xdr:row>236</xdr:row>
                    <xdr:rowOff>19050</xdr:rowOff>
                  </from>
                  <to>
                    <xdr:col>4</xdr:col>
                    <xdr:colOff>1352550</xdr:colOff>
                    <xdr:row>236</xdr:row>
                    <xdr:rowOff>323850</xdr:rowOff>
                  </to>
                </anchor>
              </controlPr>
            </control>
          </mc:Choice>
        </mc:AlternateContent>
        <mc:AlternateContent xmlns:mc="http://schemas.openxmlformats.org/markup-compatibility/2006">
          <mc:Choice Requires="x14">
            <control shapeId="2988" r:id="rId855" name="Check Box 940">
              <controlPr defaultSize="0" autoFill="0" autoLine="0" autoPict="0">
                <anchor moveWithCells="1">
                  <from>
                    <xdr:col>4</xdr:col>
                    <xdr:colOff>114300</xdr:colOff>
                    <xdr:row>236</xdr:row>
                    <xdr:rowOff>247650</xdr:rowOff>
                  </from>
                  <to>
                    <xdr:col>4</xdr:col>
                    <xdr:colOff>1428750</xdr:colOff>
                    <xdr:row>236</xdr:row>
                    <xdr:rowOff>561975</xdr:rowOff>
                  </to>
                </anchor>
              </controlPr>
            </control>
          </mc:Choice>
        </mc:AlternateContent>
        <mc:AlternateContent xmlns:mc="http://schemas.openxmlformats.org/markup-compatibility/2006">
          <mc:Choice Requires="x14">
            <control shapeId="2989" r:id="rId856" name="Check Box 941">
              <controlPr defaultSize="0" autoFill="0" autoLine="0" autoPict="0">
                <anchor moveWithCells="1">
                  <from>
                    <xdr:col>4</xdr:col>
                    <xdr:colOff>1704975</xdr:colOff>
                    <xdr:row>236</xdr:row>
                    <xdr:rowOff>28575</xdr:rowOff>
                  </from>
                  <to>
                    <xdr:col>4</xdr:col>
                    <xdr:colOff>2571750</xdr:colOff>
                    <xdr:row>236</xdr:row>
                    <xdr:rowOff>323850</xdr:rowOff>
                  </to>
                </anchor>
              </controlPr>
            </control>
          </mc:Choice>
        </mc:AlternateContent>
        <mc:AlternateContent xmlns:mc="http://schemas.openxmlformats.org/markup-compatibility/2006">
          <mc:Choice Requires="x14">
            <control shapeId="2990" r:id="rId857" name="Check Box 942">
              <controlPr defaultSize="0" autoFill="0" autoLine="0" autoPict="0">
                <anchor moveWithCells="1">
                  <from>
                    <xdr:col>4</xdr:col>
                    <xdr:colOff>1695450</xdr:colOff>
                    <xdr:row>236</xdr:row>
                    <xdr:rowOff>247650</xdr:rowOff>
                  </from>
                  <to>
                    <xdr:col>4</xdr:col>
                    <xdr:colOff>2495550</xdr:colOff>
                    <xdr:row>236</xdr:row>
                    <xdr:rowOff>561975</xdr:rowOff>
                  </to>
                </anchor>
              </controlPr>
            </control>
          </mc:Choice>
        </mc:AlternateContent>
        <mc:AlternateContent xmlns:mc="http://schemas.openxmlformats.org/markup-compatibility/2006">
          <mc:Choice Requires="x14">
            <control shapeId="2991" r:id="rId858" name="Check Box 943">
              <controlPr defaultSize="0" autoFill="0" autoLine="0" autoPict="0">
                <anchor moveWithCells="1">
                  <from>
                    <xdr:col>4</xdr:col>
                    <xdr:colOff>114300</xdr:colOff>
                    <xdr:row>237</xdr:row>
                    <xdr:rowOff>19050</xdr:rowOff>
                  </from>
                  <to>
                    <xdr:col>4</xdr:col>
                    <xdr:colOff>1352550</xdr:colOff>
                    <xdr:row>237</xdr:row>
                    <xdr:rowOff>323850</xdr:rowOff>
                  </to>
                </anchor>
              </controlPr>
            </control>
          </mc:Choice>
        </mc:AlternateContent>
        <mc:AlternateContent xmlns:mc="http://schemas.openxmlformats.org/markup-compatibility/2006">
          <mc:Choice Requires="x14">
            <control shapeId="2992" r:id="rId859" name="Check Box 944">
              <controlPr defaultSize="0" autoFill="0" autoLine="0" autoPict="0">
                <anchor moveWithCells="1">
                  <from>
                    <xdr:col>4</xdr:col>
                    <xdr:colOff>114300</xdr:colOff>
                    <xdr:row>237</xdr:row>
                    <xdr:rowOff>247650</xdr:rowOff>
                  </from>
                  <to>
                    <xdr:col>4</xdr:col>
                    <xdr:colOff>1428750</xdr:colOff>
                    <xdr:row>237</xdr:row>
                    <xdr:rowOff>561975</xdr:rowOff>
                  </to>
                </anchor>
              </controlPr>
            </control>
          </mc:Choice>
        </mc:AlternateContent>
        <mc:AlternateContent xmlns:mc="http://schemas.openxmlformats.org/markup-compatibility/2006">
          <mc:Choice Requires="x14">
            <control shapeId="2993" r:id="rId860" name="Check Box 945">
              <controlPr defaultSize="0" autoFill="0" autoLine="0" autoPict="0">
                <anchor moveWithCells="1">
                  <from>
                    <xdr:col>4</xdr:col>
                    <xdr:colOff>1704975</xdr:colOff>
                    <xdr:row>237</xdr:row>
                    <xdr:rowOff>28575</xdr:rowOff>
                  </from>
                  <to>
                    <xdr:col>4</xdr:col>
                    <xdr:colOff>2571750</xdr:colOff>
                    <xdr:row>237</xdr:row>
                    <xdr:rowOff>323850</xdr:rowOff>
                  </to>
                </anchor>
              </controlPr>
            </control>
          </mc:Choice>
        </mc:AlternateContent>
        <mc:AlternateContent xmlns:mc="http://schemas.openxmlformats.org/markup-compatibility/2006">
          <mc:Choice Requires="x14">
            <control shapeId="2994" r:id="rId861" name="Check Box 946">
              <controlPr defaultSize="0" autoFill="0" autoLine="0" autoPict="0">
                <anchor moveWithCells="1">
                  <from>
                    <xdr:col>4</xdr:col>
                    <xdr:colOff>1695450</xdr:colOff>
                    <xdr:row>237</xdr:row>
                    <xdr:rowOff>247650</xdr:rowOff>
                  </from>
                  <to>
                    <xdr:col>4</xdr:col>
                    <xdr:colOff>2495550</xdr:colOff>
                    <xdr:row>237</xdr:row>
                    <xdr:rowOff>561975</xdr:rowOff>
                  </to>
                </anchor>
              </controlPr>
            </control>
          </mc:Choice>
        </mc:AlternateContent>
        <mc:AlternateContent xmlns:mc="http://schemas.openxmlformats.org/markup-compatibility/2006">
          <mc:Choice Requires="x14">
            <control shapeId="2995" r:id="rId862" name="Check Box 947">
              <controlPr defaultSize="0" autoFill="0" autoLine="0" autoPict="0">
                <anchor moveWithCells="1">
                  <from>
                    <xdr:col>4</xdr:col>
                    <xdr:colOff>114300</xdr:colOff>
                    <xdr:row>238</xdr:row>
                    <xdr:rowOff>19050</xdr:rowOff>
                  </from>
                  <to>
                    <xdr:col>4</xdr:col>
                    <xdr:colOff>1352550</xdr:colOff>
                    <xdr:row>238</xdr:row>
                    <xdr:rowOff>323850</xdr:rowOff>
                  </to>
                </anchor>
              </controlPr>
            </control>
          </mc:Choice>
        </mc:AlternateContent>
        <mc:AlternateContent xmlns:mc="http://schemas.openxmlformats.org/markup-compatibility/2006">
          <mc:Choice Requires="x14">
            <control shapeId="2996" r:id="rId863" name="Check Box 948">
              <controlPr defaultSize="0" autoFill="0" autoLine="0" autoPict="0">
                <anchor moveWithCells="1">
                  <from>
                    <xdr:col>4</xdr:col>
                    <xdr:colOff>114300</xdr:colOff>
                    <xdr:row>238</xdr:row>
                    <xdr:rowOff>247650</xdr:rowOff>
                  </from>
                  <to>
                    <xdr:col>4</xdr:col>
                    <xdr:colOff>1428750</xdr:colOff>
                    <xdr:row>238</xdr:row>
                    <xdr:rowOff>561975</xdr:rowOff>
                  </to>
                </anchor>
              </controlPr>
            </control>
          </mc:Choice>
        </mc:AlternateContent>
        <mc:AlternateContent xmlns:mc="http://schemas.openxmlformats.org/markup-compatibility/2006">
          <mc:Choice Requires="x14">
            <control shapeId="2997" r:id="rId864" name="Check Box 949">
              <controlPr defaultSize="0" autoFill="0" autoLine="0" autoPict="0">
                <anchor moveWithCells="1">
                  <from>
                    <xdr:col>4</xdr:col>
                    <xdr:colOff>1704975</xdr:colOff>
                    <xdr:row>238</xdr:row>
                    <xdr:rowOff>28575</xdr:rowOff>
                  </from>
                  <to>
                    <xdr:col>4</xdr:col>
                    <xdr:colOff>2571750</xdr:colOff>
                    <xdr:row>238</xdr:row>
                    <xdr:rowOff>323850</xdr:rowOff>
                  </to>
                </anchor>
              </controlPr>
            </control>
          </mc:Choice>
        </mc:AlternateContent>
        <mc:AlternateContent xmlns:mc="http://schemas.openxmlformats.org/markup-compatibility/2006">
          <mc:Choice Requires="x14">
            <control shapeId="2998" r:id="rId865" name="Check Box 950">
              <controlPr defaultSize="0" autoFill="0" autoLine="0" autoPict="0">
                <anchor moveWithCells="1">
                  <from>
                    <xdr:col>4</xdr:col>
                    <xdr:colOff>1695450</xdr:colOff>
                    <xdr:row>238</xdr:row>
                    <xdr:rowOff>247650</xdr:rowOff>
                  </from>
                  <to>
                    <xdr:col>4</xdr:col>
                    <xdr:colOff>2495550</xdr:colOff>
                    <xdr:row>238</xdr:row>
                    <xdr:rowOff>561975</xdr:rowOff>
                  </to>
                </anchor>
              </controlPr>
            </control>
          </mc:Choice>
        </mc:AlternateContent>
        <mc:AlternateContent xmlns:mc="http://schemas.openxmlformats.org/markup-compatibility/2006">
          <mc:Choice Requires="x14">
            <control shapeId="2999" r:id="rId866" name="Check Box 951">
              <controlPr defaultSize="0" autoFill="0" autoLine="0" autoPict="0">
                <anchor moveWithCells="1">
                  <from>
                    <xdr:col>4</xdr:col>
                    <xdr:colOff>114300</xdr:colOff>
                    <xdr:row>239</xdr:row>
                    <xdr:rowOff>19050</xdr:rowOff>
                  </from>
                  <to>
                    <xdr:col>4</xdr:col>
                    <xdr:colOff>1352550</xdr:colOff>
                    <xdr:row>239</xdr:row>
                    <xdr:rowOff>323850</xdr:rowOff>
                  </to>
                </anchor>
              </controlPr>
            </control>
          </mc:Choice>
        </mc:AlternateContent>
        <mc:AlternateContent xmlns:mc="http://schemas.openxmlformats.org/markup-compatibility/2006">
          <mc:Choice Requires="x14">
            <control shapeId="3000" r:id="rId867" name="Check Box 952">
              <controlPr defaultSize="0" autoFill="0" autoLine="0" autoPict="0">
                <anchor moveWithCells="1">
                  <from>
                    <xdr:col>4</xdr:col>
                    <xdr:colOff>114300</xdr:colOff>
                    <xdr:row>239</xdr:row>
                    <xdr:rowOff>247650</xdr:rowOff>
                  </from>
                  <to>
                    <xdr:col>4</xdr:col>
                    <xdr:colOff>1428750</xdr:colOff>
                    <xdr:row>239</xdr:row>
                    <xdr:rowOff>561975</xdr:rowOff>
                  </to>
                </anchor>
              </controlPr>
            </control>
          </mc:Choice>
        </mc:AlternateContent>
        <mc:AlternateContent xmlns:mc="http://schemas.openxmlformats.org/markup-compatibility/2006">
          <mc:Choice Requires="x14">
            <control shapeId="3001" r:id="rId868" name="Check Box 953">
              <controlPr defaultSize="0" autoFill="0" autoLine="0" autoPict="0">
                <anchor moveWithCells="1">
                  <from>
                    <xdr:col>4</xdr:col>
                    <xdr:colOff>1704975</xdr:colOff>
                    <xdr:row>239</xdr:row>
                    <xdr:rowOff>28575</xdr:rowOff>
                  </from>
                  <to>
                    <xdr:col>4</xdr:col>
                    <xdr:colOff>2571750</xdr:colOff>
                    <xdr:row>239</xdr:row>
                    <xdr:rowOff>323850</xdr:rowOff>
                  </to>
                </anchor>
              </controlPr>
            </control>
          </mc:Choice>
        </mc:AlternateContent>
        <mc:AlternateContent xmlns:mc="http://schemas.openxmlformats.org/markup-compatibility/2006">
          <mc:Choice Requires="x14">
            <control shapeId="3002" r:id="rId869" name="Check Box 954">
              <controlPr defaultSize="0" autoFill="0" autoLine="0" autoPict="0">
                <anchor moveWithCells="1">
                  <from>
                    <xdr:col>4</xdr:col>
                    <xdr:colOff>1695450</xdr:colOff>
                    <xdr:row>239</xdr:row>
                    <xdr:rowOff>247650</xdr:rowOff>
                  </from>
                  <to>
                    <xdr:col>4</xdr:col>
                    <xdr:colOff>2495550</xdr:colOff>
                    <xdr:row>239</xdr:row>
                    <xdr:rowOff>561975</xdr:rowOff>
                  </to>
                </anchor>
              </controlPr>
            </control>
          </mc:Choice>
        </mc:AlternateContent>
        <mc:AlternateContent xmlns:mc="http://schemas.openxmlformats.org/markup-compatibility/2006">
          <mc:Choice Requires="x14">
            <control shapeId="3003" r:id="rId870" name="Check Box 955">
              <controlPr defaultSize="0" autoFill="0" autoLine="0" autoPict="0">
                <anchor moveWithCells="1">
                  <from>
                    <xdr:col>4</xdr:col>
                    <xdr:colOff>114300</xdr:colOff>
                    <xdr:row>240</xdr:row>
                    <xdr:rowOff>19050</xdr:rowOff>
                  </from>
                  <to>
                    <xdr:col>4</xdr:col>
                    <xdr:colOff>1352550</xdr:colOff>
                    <xdr:row>240</xdr:row>
                    <xdr:rowOff>323850</xdr:rowOff>
                  </to>
                </anchor>
              </controlPr>
            </control>
          </mc:Choice>
        </mc:AlternateContent>
        <mc:AlternateContent xmlns:mc="http://schemas.openxmlformats.org/markup-compatibility/2006">
          <mc:Choice Requires="x14">
            <control shapeId="3004" r:id="rId871" name="Check Box 956">
              <controlPr defaultSize="0" autoFill="0" autoLine="0" autoPict="0">
                <anchor moveWithCells="1">
                  <from>
                    <xdr:col>4</xdr:col>
                    <xdr:colOff>114300</xdr:colOff>
                    <xdr:row>240</xdr:row>
                    <xdr:rowOff>247650</xdr:rowOff>
                  </from>
                  <to>
                    <xdr:col>4</xdr:col>
                    <xdr:colOff>1428750</xdr:colOff>
                    <xdr:row>240</xdr:row>
                    <xdr:rowOff>561975</xdr:rowOff>
                  </to>
                </anchor>
              </controlPr>
            </control>
          </mc:Choice>
        </mc:AlternateContent>
        <mc:AlternateContent xmlns:mc="http://schemas.openxmlformats.org/markup-compatibility/2006">
          <mc:Choice Requires="x14">
            <control shapeId="3005" r:id="rId872" name="Check Box 957">
              <controlPr defaultSize="0" autoFill="0" autoLine="0" autoPict="0">
                <anchor moveWithCells="1">
                  <from>
                    <xdr:col>4</xdr:col>
                    <xdr:colOff>1704975</xdr:colOff>
                    <xdr:row>240</xdr:row>
                    <xdr:rowOff>28575</xdr:rowOff>
                  </from>
                  <to>
                    <xdr:col>4</xdr:col>
                    <xdr:colOff>2571750</xdr:colOff>
                    <xdr:row>240</xdr:row>
                    <xdr:rowOff>323850</xdr:rowOff>
                  </to>
                </anchor>
              </controlPr>
            </control>
          </mc:Choice>
        </mc:AlternateContent>
        <mc:AlternateContent xmlns:mc="http://schemas.openxmlformats.org/markup-compatibility/2006">
          <mc:Choice Requires="x14">
            <control shapeId="3006" r:id="rId873" name="Check Box 958">
              <controlPr defaultSize="0" autoFill="0" autoLine="0" autoPict="0">
                <anchor moveWithCells="1">
                  <from>
                    <xdr:col>4</xdr:col>
                    <xdr:colOff>1695450</xdr:colOff>
                    <xdr:row>240</xdr:row>
                    <xdr:rowOff>247650</xdr:rowOff>
                  </from>
                  <to>
                    <xdr:col>4</xdr:col>
                    <xdr:colOff>2495550</xdr:colOff>
                    <xdr:row>240</xdr:row>
                    <xdr:rowOff>561975</xdr:rowOff>
                  </to>
                </anchor>
              </controlPr>
            </control>
          </mc:Choice>
        </mc:AlternateContent>
        <mc:AlternateContent xmlns:mc="http://schemas.openxmlformats.org/markup-compatibility/2006">
          <mc:Choice Requires="x14">
            <control shapeId="3007" r:id="rId874" name="Check Box 959">
              <controlPr defaultSize="0" autoFill="0" autoLine="0" autoPict="0">
                <anchor moveWithCells="1">
                  <from>
                    <xdr:col>4</xdr:col>
                    <xdr:colOff>114300</xdr:colOff>
                    <xdr:row>241</xdr:row>
                    <xdr:rowOff>19050</xdr:rowOff>
                  </from>
                  <to>
                    <xdr:col>4</xdr:col>
                    <xdr:colOff>1352550</xdr:colOff>
                    <xdr:row>241</xdr:row>
                    <xdr:rowOff>323850</xdr:rowOff>
                  </to>
                </anchor>
              </controlPr>
            </control>
          </mc:Choice>
        </mc:AlternateContent>
        <mc:AlternateContent xmlns:mc="http://schemas.openxmlformats.org/markup-compatibility/2006">
          <mc:Choice Requires="x14">
            <control shapeId="3008" r:id="rId875" name="Check Box 960">
              <controlPr defaultSize="0" autoFill="0" autoLine="0" autoPict="0">
                <anchor moveWithCells="1">
                  <from>
                    <xdr:col>4</xdr:col>
                    <xdr:colOff>114300</xdr:colOff>
                    <xdr:row>241</xdr:row>
                    <xdr:rowOff>247650</xdr:rowOff>
                  </from>
                  <to>
                    <xdr:col>4</xdr:col>
                    <xdr:colOff>1428750</xdr:colOff>
                    <xdr:row>241</xdr:row>
                    <xdr:rowOff>561975</xdr:rowOff>
                  </to>
                </anchor>
              </controlPr>
            </control>
          </mc:Choice>
        </mc:AlternateContent>
        <mc:AlternateContent xmlns:mc="http://schemas.openxmlformats.org/markup-compatibility/2006">
          <mc:Choice Requires="x14">
            <control shapeId="3009" r:id="rId876" name="Check Box 961">
              <controlPr defaultSize="0" autoFill="0" autoLine="0" autoPict="0">
                <anchor moveWithCells="1">
                  <from>
                    <xdr:col>4</xdr:col>
                    <xdr:colOff>1704975</xdr:colOff>
                    <xdr:row>241</xdr:row>
                    <xdr:rowOff>28575</xdr:rowOff>
                  </from>
                  <to>
                    <xdr:col>4</xdr:col>
                    <xdr:colOff>2571750</xdr:colOff>
                    <xdr:row>241</xdr:row>
                    <xdr:rowOff>323850</xdr:rowOff>
                  </to>
                </anchor>
              </controlPr>
            </control>
          </mc:Choice>
        </mc:AlternateContent>
        <mc:AlternateContent xmlns:mc="http://schemas.openxmlformats.org/markup-compatibility/2006">
          <mc:Choice Requires="x14">
            <control shapeId="3010" r:id="rId877" name="Check Box 962">
              <controlPr defaultSize="0" autoFill="0" autoLine="0" autoPict="0">
                <anchor moveWithCells="1">
                  <from>
                    <xdr:col>4</xdr:col>
                    <xdr:colOff>1695450</xdr:colOff>
                    <xdr:row>241</xdr:row>
                    <xdr:rowOff>247650</xdr:rowOff>
                  </from>
                  <to>
                    <xdr:col>4</xdr:col>
                    <xdr:colOff>2495550</xdr:colOff>
                    <xdr:row>241</xdr:row>
                    <xdr:rowOff>561975</xdr:rowOff>
                  </to>
                </anchor>
              </controlPr>
            </control>
          </mc:Choice>
        </mc:AlternateContent>
        <mc:AlternateContent xmlns:mc="http://schemas.openxmlformats.org/markup-compatibility/2006">
          <mc:Choice Requires="x14">
            <control shapeId="3011" r:id="rId878" name="Check Box 963">
              <controlPr defaultSize="0" autoFill="0" autoLine="0" autoPict="0">
                <anchor moveWithCells="1">
                  <from>
                    <xdr:col>4</xdr:col>
                    <xdr:colOff>114300</xdr:colOff>
                    <xdr:row>242</xdr:row>
                    <xdr:rowOff>19050</xdr:rowOff>
                  </from>
                  <to>
                    <xdr:col>4</xdr:col>
                    <xdr:colOff>1352550</xdr:colOff>
                    <xdr:row>242</xdr:row>
                    <xdr:rowOff>323850</xdr:rowOff>
                  </to>
                </anchor>
              </controlPr>
            </control>
          </mc:Choice>
        </mc:AlternateContent>
        <mc:AlternateContent xmlns:mc="http://schemas.openxmlformats.org/markup-compatibility/2006">
          <mc:Choice Requires="x14">
            <control shapeId="3012" r:id="rId879" name="Check Box 964">
              <controlPr defaultSize="0" autoFill="0" autoLine="0" autoPict="0">
                <anchor moveWithCells="1">
                  <from>
                    <xdr:col>4</xdr:col>
                    <xdr:colOff>114300</xdr:colOff>
                    <xdr:row>242</xdr:row>
                    <xdr:rowOff>247650</xdr:rowOff>
                  </from>
                  <to>
                    <xdr:col>4</xdr:col>
                    <xdr:colOff>1428750</xdr:colOff>
                    <xdr:row>242</xdr:row>
                    <xdr:rowOff>561975</xdr:rowOff>
                  </to>
                </anchor>
              </controlPr>
            </control>
          </mc:Choice>
        </mc:AlternateContent>
        <mc:AlternateContent xmlns:mc="http://schemas.openxmlformats.org/markup-compatibility/2006">
          <mc:Choice Requires="x14">
            <control shapeId="3013" r:id="rId880" name="Check Box 965">
              <controlPr defaultSize="0" autoFill="0" autoLine="0" autoPict="0">
                <anchor moveWithCells="1">
                  <from>
                    <xdr:col>4</xdr:col>
                    <xdr:colOff>1704975</xdr:colOff>
                    <xdr:row>242</xdr:row>
                    <xdr:rowOff>28575</xdr:rowOff>
                  </from>
                  <to>
                    <xdr:col>4</xdr:col>
                    <xdr:colOff>2571750</xdr:colOff>
                    <xdr:row>242</xdr:row>
                    <xdr:rowOff>323850</xdr:rowOff>
                  </to>
                </anchor>
              </controlPr>
            </control>
          </mc:Choice>
        </mc:AlternateContent>
        <mc:AlternateContent xmlns:mc="http://schemas.openxmlformats.org/markup-compatibility/2006">
          <mc:Choice Requires="x14">
            <control shapeId="3014" r:id="rId881" name="Check Box 966">
              <controlPr defaultSize="0" autoFill="0" autoLine="0" autoPict="0">
                <anchor moveWithCells="1">
                  <from>
                    <xdr:col>4</xdr:col>
                    <xdr:colOff>1695450</xdr:colOff>
                    <xdr:row>242</xdr:row>
                    <xdr:rowOff>247650</xdr:rowOff>
                  </from>
                  <to>
                    <xdr:col>4</xdr:col>
                    <xdr:colOff>2495550</xdr:colOff>
                    <xdr:row>242</xdr:row>
                    <xdr:rowOff>561975</xdr:rowOff>
                  </to>
                </anchor>
              </controlPr>
            </control>
          </mc:Choice>
        </mc:AlternateContent>
        <mc:AlternateContent xmlns:mc="http://schemas.openxmlformats.org/markup-compatibility/2006">
          <mc:Choice Requires="x14">
            <control shapeId="3015" r:id="rId882" name="Check Box 967">
              <controlPr defaultSize="0" autoFill="0" autoLine="0" autoPict="0">
                <anchor moveWithCells="1">
                  <from>
                    <xdr:col>4</xdr:col>
                    <xdr:colOff>114300</xdr:colOff>
                    <xdr:row>243</xdr:row>
                    <xdr:rowOff>19050</xdr:rowOff>
                  </from>
                  <to>
                    <xdr:col>4</xdr:col>
                    <xdr:colOff>1352550</xdr:colOff>
                    <xdr:row>243</xdr:row>
                    <xdr:rowOff>323850</xdr:rowOff>
                  </to>
                </anchor>
              </controlPr>
            </control>
          </mc:Choice>
        </mc:AlternateContent>
        <mc:AlternateContent xmlns:mc="http://schemas.openxmlformats.org/markup-compatibility/2006">
          <mc:Choice Requires="x14">
            <control shapeId="3016" r:id="rId883" name="Check Box 968">
              <controlPr defaultSize="0" autoFill="0" autoLine="0" autoPict="0">
                <anchor moveWithCells="1">
                  <from>
                    <xdr:col>4</xdr:col>
                    <xdr:colOff>114300</xdr:colOff>
                    <xdr:row>243</xdr:row>
                    <xdr:rowOff>247650</xdr:rowOff>
                  </from>
                  <to>
                    <xdr:col>4</xdr:col>
                    <xdr:colOff>1428750</xdr:colOff>
                    <xdr:row>243</xdr:row>
                    <xdr:rowOff>561975</xdr:rowOff>
                  </to>
                </anchor>
              </controlPr>
            </control>
          </mc:Choice>
        </mc:AlternateContent>
        <mc:AlternateContent xmlns:mc="http://schemas.openxmlformats.org/markup-compatibility/2006">
          <mc:Choice Requires="x14">
            <control shapeId="3017" r:id="rId884" name="Check Box 969">
              <controlPr defaultSize="0" autoFill="0" autoLine="0" autoPict="0">
                <anchor moveWithCells="1">
                  <from>
                    <xdr:col>4</xdr:col>
                    <xdr:colOff>1704975</xdr:colOff>
                    <xdr:row>243</xdr:row>
                    <xdr:rowOff>28575</xdr:rowOff>
                  </from>
                  <to>
                    <xdr:col>4</xdr:col>
                    <xdr:colOff>2571750</xdr:colOff>
                    <xdr:row>243</xdr:row>
                    <xdr:rowOff>323850</xdr:rowOff>
                  </to>
                </anchor>
              </controlPr>
            </control>
          </mc:Choice>
        </mc:AlternateContent>
        <mc:AlternateContent xmlns:mc="http://schemas.openxmlformats.org/markup-compatibility/2006">
          <mc:Choice Requires="x14">
            <control shapeId="3018" r:id="rId885" name="Check Box 970">
              <controlPr defaultSize="0" autoFill="0" autoLine="0" autoPict="0">
                <anchor moveWithCells="1">
                  <from>
                    <xdr:col>4</xdr:col>
                    <xdr:colOff>1695450</xdr:colOff>
                    <xdr:row>243</xdr:row>
                    <xdr:rowOff>247650</xdr:rowOff>
                  </from>
                  <to>
                    <xdr:col>4</xdr:col>
                    <xdr:colOff>2495550</xdr:colOff>
                    <xdr:row>243</xdr:row>
                    <xdr:rowOff>561975</xdr:rowOff>
                  </to>
                </anchor>
              </controlPr>
            </control>
          </mc:Choice>
        </mc:AlternateContent>
        <mc:AlternateContent xmlns:mc="http://schemas.openxmlformats.org/markup-compatibility/2006">
          <mc:Choice Requires="x14">
            <control shapeId="3019" r:id="rId886" name="Check Box 971">
              <controlPr defaultSize="0" autoFill="0" autoLine="0" autoPict="0">
                <anchor moveWithCells="1">
                  <from>
                    <xdr:col>4</xdr:col>
                    <xdr:colOff>114300</xdr:colOff>
                    <xdr:row>244</xdr:row>
                    <xdr:rowOff>19050</xdr:rowOff>
                  </from>
                  <to>
                    <xdr:col>4</xdr:col>
                    <xdr:colOff>1352550</xdr:colOff>
                    <xdr:row>244</xdr:row>
                    <xdr:rowOff>323850</xdr:rowOff>
                  </to>
                </anchor>
              </controlPr>
            </control>
          </mc:Choice>
        </mc:AlternateContent>
        <mc:AlternateContent xmlns:mc="http://schemas.openxmlformats.org/markup-compatibility/2006">
          <mc:Choice Requires="x14">
            <control shapeId="3020" r:id="rId887" name="Check Box 972">
              <controlPr defaultSize="0" autoFill="0" autoLine="0" autoPict="0">
                <anchor moveWithCells="1">
                  <from>
                    <xdr:col>4</xdr:col>
                    <xdr:colOff>114300</xdr:colOff>
                    <xdr:row>244</xdr:row>
                    <xdr:rowOff>247650</xdr:rowOff>
                  </from>
                  <to>
                    <xdr:col>4</xdr:col>
                    <xdr:colOff>1428750</xdr:colOff>
                    <xdr:row>244</xdr:row>
                    <xdr:rowOff>561975</xdr:rowOff>
                  </to>
                </anchor>
              </controlPr>
            </control>
          </mc:Choice>
        </mc:AlternateContent>
        <mc:AlternateContent xmlns:mc="http://schemas.openxmlformats.org/markup-compatibility/2006">
          <mc:Choice Requires="x14">
            <control shapeId="3021" r:id="rId888" name="Check Box 973">
              <controlPr defaultSize="0" autoFill="0" autoLine="0" autoPict="0">
                <anchor moveWithCells="1">
                  <from>
                    <xdr:col>4</xdr:col>
                    <xdr:colOff>1704975</xdr:colOff>
                    <xdr:row>244</xdr:row>
                    <xdr:rowOff>28575</xdr:rowOff>
                  </from>
                  <to>
                    <xdr:col>4</xdr:col>
                    <xdr:colOff>2571750</xdr:colOff>
                    <xdr:row>244</xdr:row>
                    <xdr:rowOff>323850</xdr:rowOff>
                  </to>
                </anchor>
              </controlPr>
            </control>
          </mc:Choice>
        </mc:AlternateContent>
        <mc:AlternateContent xmlns:mc="http://schemas.openxmlformats.org/markup-compatibility/2006">
          <mc:Choice Requires="x14">
            <control shapeId="3022" r:id="rId889" name="Check Box 974">
              <controlPr defaultSize="0" autoFill="0" autoLine="0" autoPict="0">
                <anchor moveWithCells="1">
                  <from>
                    <xdr:col>4</xdr:col>
                    <xdr:colOff>1695450</xdr:colOff>
                    <xdr:row>244</xdr:row>
                    <xdr:rowOff>247650</xdr:rowOff>
                  </from>
                  <to>
                    <xdr:col>4</xdr:col>
                    <xdr:colOff>2495550</xdr:colOff>
                    <xdr:row>244</xdr:row>
                    <xdr:rowOff>561975</xdr:rowOff>
                  </to>
                </anchor>
              </controlPr>
            </control>
          </mc:Choice>
        </mc:AlternateContent>
        <mc:AlternateContent xmlns:mc="http://schemas.openxmlformats.org/markup-compatibility/2006">
          <mc:Choice Requires="x14">
            <control shapeId="3023" r:id="rId890" name="Check Box 975">
              <controlPr defaultSize="0" autoFill="0" autoLine="0" autoPict="0">
                <anchor moveWithCells="1">
                  <from>
                    <xdr:col>4</xdr:col>
                    <xdr:colOff>114300</xdr:colOff>
                    <xdr:row>245</xdr:row>
                    <xdr:rowOff>19050</xdr:rowOff>
                  </from>
                  <to>
                    <xdr:col>4</xdr:col>
                    <xdr:colOff>1352550</xdr:colOff>
                    <xdr:row>245</xdr:row>
                    <xdr:rowOff>323850</xdr:rowOff>
                  </to>
                </anchor>
              </controlPr>
            </control>
          </mc:Choice>
        </mc:AlternateContent>
        <mc:AlternateContent xmlns:mc="http://schemas.openxmlformats.org/markup-compatibility/2006">
          <mc:Choice Requires="x14">
            <control shapeId="3024" r:id="rId891" name="Check Box 976">
              <controlPr defaultSize="0" autoFill="0" autoLine="0" autoPict="0">
                <anchor moveWithCells="1">
                  <from>
                    <xdr:col>4</xdr:col>
                    <xdr:colOff>114300</xdr:colOff>
                    <xdr:row>245</xdr:row>
                    <xdr:rowOff>247650</xdr:rowOff>
                  </from>
                  <to>
                    <xdr:col>4</xdr:col>
                    <xdr:colOff>1428750</xdr:colOff>
                    <xdr:row>245</xdr:row>
                    <xdr:rowOff>561975</xdr:rowOff>
                  </to>
                </anchor>
              </controlPr>
            </control>
          </mc:Choice>
        </mc:AlternateContent>
        <mc:AlternateContent xmlns:mc="http://schemas.openxmlformats.org/markup-compatibility/2006">
          <mc:Choice Requires="x14">
            <control shapeId="3025" r:id="rId892" name="Check Box 977">
              <controlPr defaultSize="0" autoFill="0" autoLine="0" autoPict="0">
                <anchor moveWithCells="1">
                  <from>
                    <xdr:col>4</xdr:col>
                    <xdr:colOff>1704975</xdr:colOff>
                    <xdr:row>245</xdr:row>
                    <xdr:rowOff>28575</xdr:rowOff>
                  </from>
                  <to>
                    <xdr:col>4</xdr:col>
                    <xdr:colOff>2571750</xdr:colOff>
                    <xdr:row>245</xdr:row>
                    <xdr:rowOff>323850</xdr:rowOff>
                  </to>
                </anchor>
              </controlPr>
            </control>
          </mc:Choice>
        </mc:AlternateContent>
        <mc:AlternateContent xmlns:mc="http://schemas.openxmlformats.org/markup-compatibility/2006">
          <mc:Choice Requires="x14">
            <control shapeId="3026" r:id="rId893" name="Check Box 978">
              <controlPr defaultSize="0" autoFill="0" autoLine="0" autoPict="0">
                <anchor moveWithCells="1">
                  <from>
                    <xdr:col>4</xdr:col>
                    <xdr:colOff>1695450</xdr:colOff>
                    <xdr:row>245</xdr:row>
                    <xdr:rowOff>247650</xdr:rowOff>
                  </from>
                  <to>
                    <xdr:col>4</xdr:col>
                    <xdr:colOff>2495550</xdr:colOff>
                    <xdr:row>245</xdr:row>
                    <xdr:rowOff>561975</xdr:rowOff>
                  </to>
                </anchor>
              </controlPr>
            </control>
          </mc:Choice>
        </mc:AlternateContent>
        <mc:AlternateContent xmlns:mc="http://schemas.openxmlformats.org/markup-compatibility/2006">
          <mc:Choice Requires="x14">
            <control shapeId="3027" r:id="rId894" name="Check Box 979">
              <controlPr defaultSize="0" autoFill="0" autoLine="0" autoPict="0">
                <anchor moveWithCells="1">
                  <from>
                    <xdr:col>4</xdr:col>
                    <xdr:colOff>114300</xdr:colOff>
                    <xdr:row>246</xdr:row>
                    <xdr:rowOff>19050</xdr:rowOff>
                  </from>
                  <to>
                    <xdr:col>4</xdr:col>
                    <xdr:colOff>1352550</xdr:colOff>
                    <xdr:row>246</xdr:row>
                    <xdr:rowOff>323850</xdr:rowOff>
                  </to>
                </anchor>
              </controlPr>
            </control>
          </mc:Choice>
        </mc:AlternateContent>
        <mc:AlternateContent xmlns:mc="http://schemas.openxmlformats.org/markup-compatibility/2006">
          <mc:Choice Requires="x14">
            <control shapeId="3028" r:id="rId895" name="Check Box 980">
              <controlPr defaultSize="0" autoFill="0" autoLine="0" autoPict="0">
                <anchor moveWithCells="1">
                  <from>
                    <xdr:col>4</xdr:col>
                    <xdr:colOff>114300</xdr:colOff>
                    <xdr:row>246</xdr:row>
                    <xdr:rowOff>247650</xdr:rowOff>
                  </from>
                  <to>
                    <xdr:col>4</xdr:col>
                    <xdr:colOff>1428750</xdr:colOff>
                    <xdr:row>246</xdr:row>
                    <xdr:rowOff>561975</xdr:rowOff>
                  </to>
                </anchor>
              </controlPr>
            </control>
          </mc:Choice>
        </mc:AlternateContent>
        <mc:AlternateContent xmlns:mc="http://schemas.openxmlformats.org/markup-compatibility/2006">
          <mc:Choice Requires="x14">
            <control shapeId="3029" r:id="rId896" name="Check Box 981">
              <controlPr defaultSize="0" autoFill="0" autoLine="0" autoPict="0">
                <anchor moveWithCells="1">
                  <from>
                    <xdr:col>4</xdr:col>
                    <xdr:colOff>1704975</xdr:colOff>
                    <xdr:row>246</xdr:row>
                    <xdr:rowOff>28575</xdr:rowOff>
                  </from>
                  <to>
                    <xdr:col>4</xdr:col>
                    <xdr:colOff>2571750</xdr:colOff>
                    <xdr:row>246</xdr:row>
                    <xdr:rowOff>323850</xdr:rowOff>
                  </to>
                </anchor>
              </controlPr>
            </control>
          </mc:Choice>
        </mc:AlternateContent>
        <mc:AlternateContent xmlns:mc="http://schemas.openxmlformats.org/markup-compatibility/2006">
          <mc:Choice Requires="x14">
            <control shapeId="3030" r:id="rId897" name="Check Box 982">
              <controlPr defaultSize="0" autoFill="0" autoLine="0" autoPict="0">
                <anchor moveWithCells="1">
                  <from>
                    <xdr:col>4</xdr:col>
                    <xdr:colOff>1695450</xdr:colOff>
                    <xdr:row>246</xdr:row>
                    <xdr:rowOff>247650</xdr:rowOff>
                  </from>
                  <to>
                    <xdr:col>4</xdr:col>
                    <xdr:colOff>2495550</xdr:colOff>
                    <xdr:row>246</xdr:row>
                    <xdr:rowOff>561975</xdr:rowOff>
                  </to>
                </anchor>
              </controlPr>
            </control>
          </mc:Choice>
        </mc:AlternateContent>
        <mc:AlternateContent xmlns:mc="http://schemas.openxmlformats.org/markup-compatibility/2006">
          <mc:Choice Requires="x14">
            <control shapeId="3031" r:id="rId898" name="Check Box 983">
              <controlPr defaultSize="0" autoFill="0" autoLine="0" autoPict="0">
                <anchor moveWithCells="1">
                  <from>
                    <xdr:col>4</xdr:col>
                    <xdr:colOff>114300</xdr:colOff>
                    <xdr:row>247</xdr:row>
                    <xdr:rowOff>19050</xdr:rowOff>
                  </from>
                  <to>
                    <xdr:col>4</xdr:col>
                    <xdr:colOff>1352550</xdr:colOff>
                    <xdr:row>247</xdr:row>
                    <xdr:rowOff>323850</xdr:rowOff>
                  </to>
                </anchor>
              </controlPr>
            </control>
          </mc:Choice>
        </mc:AlternateContent>
        <mc:AlternateContent xmlns:mc="http://schemas.openxmlformats.org/markup-compatibility/2006">
          <mc:Choice Requires="x14">
            <control shapeId="3032" r:id="rId899" name="Check Box 984">
              <controlPr defaultSize="0" autoFill="0" autoLine="0" autoPict="0">
                <anchor moveWithCells="1">
                  <from>
                    <xdr:col>4</xdr:col>
                    <xdr:colOff>114300</xdr:colOff>
                    <xdr:row>247</xdr:row>
                    <xdr:rowOff>247650</xdr:rowOff>
                  </from>
                  <to>
                    <xdr:col>4</xdr:col>
                    <xdr:colOff>1428750</xdr:colOff>
                    <xdr:row>247</xdr:row>
                    <xdr:rowOff>561975</xdr:rowOff>
                  </to>
                </anchor>
              </controlPr>
            </control>
          </mc:Choice>
        </mc:AlternateContent>
        <mc:AlternateContent xmlns:mc="http://schemas.openxmlformats.org/markup-compatibility/2006">
          <mc:Choice Requires="x14">
            <control shapeId="3033" r:id="rId900" name="Check Box 985">
              <controlPr defaultSize="0" autoFill="0" autoLine="0" autoPict="0">
                <anchor moveWithCells="1">
                  <from>
                    <xdr:col>4</xdr:col>
                    <xdr:colOff>1704975</xdr:colOff>
                    <xdr:row>247</xdr:row>
                    <xdr:rowOff>28575</xdr:rowOff>
                  </from>
                  <to>
                    <xdr:col>4</xdr:col>
                    <xdr:colOff>2571750</xdr:colOff>
                    <xdr:row>247</xdr:row>
                    <xdr:rowOff>323850</xdr:rowOff>
                  </to>
                </anchor>
              </controlPr>
            </control>
          </mc:Choice>
        </mc:AlternateContent>
        <mc:AlternateContent xmlns:mc="http://schemas.openxmlformats.org/markup-compatibility/2006">
          <mc:Choice Requires="x14">
            <control shapeId="3034" r:id="rId901" name="Check Box 986">
              <controlPr defaultSize="0" autoFill="0" autoLine="0" autoPict="0">
                <anchor moveWithCells="1">
                  <from>
                    <xdr:col>4</xdr:col>
                    <xdr:colOff>1695450</xdr:colOff>
                    <xdr:row>247</xdr:row>
                    <xdr:rowOff>247650</xdr:rowOff>
                  </from>
                  <to>
                    <xdr:col>4</xdr:col>
                    <xdr:colOff>2495550</xdr:colOff>
                    <xdr:row>247</xdr:row>
                    <xdr:rowOff>561975</xdr:rowOff>
                  </to>
                </anchor>
              </controlPr>
            </control>
          </mc:Choice>
        </mc:AlternateContent>
        <mc:AlternateContent xmlns:mc="http://schemas.openxmlformats.org/markup-compatibility/2006">
          <mc:Choice Requires="x14">
            <control shapeId="3035" r:id="rId902" name="Check Box 987">
              <controlPr defaultSize="0" autoFill="0" autoLine="0" autoPict="0">
                <anchor moveWithCells="1">
                  <from>
                    <xdr:col>4</xdr:col>
                    <xdr:colOff>114300</xdr:colOff>
                    <xdr:row>248</xdr:row>
                    <xdr:rowOff>19050</xdr:rowOff>
                  </from>
                  <to>
                    <xdr:col>4</xdr:col>
                    <xdr:colOff>1352550</xdr:colOff>
                    <xdr:row>248</xdr:row>
                    <xdr:rowOff>323850</xdr:rowOff>
                  </to>
                </anchor>
              </controlPr>
            </control>
          </mc:Choice>
        </mc:AlternateContent>
        <mc:AlternateContent xmlns:mc="http://schemas.openxmlformats.org/markup-compatibility/2006">
          <mc:Choice Requires="x14">
            <control shapeId="3036" r:id="rId903" name="Check Box 988">
              <controlPr defaultSize="0" autoFill="0" autoLine="0" autoPict="0">
                <anchor moveWithCells="1">
                  <from>
                    <xdr:col>4</xdr:col>
                    <xdr:colOff>114300</xdr:colOff>
                    <xdr:row>248</xdr:row>
                    <xdr:rowOff>247650</xdr:rowOff>
                  </from>
                  <to>
                    <xdr:col>4</xdr:col>
                    <xdr:colOff>1428750</xdr:colOff>
                    <xdr:row>248</xdr:row>
                    <xdr:rowOff>561975</xdr:rowOff>
                  </to>
                </anchor>
              </controlPr>
            </control>
          </mc:Choice>
        </mc:AlternateContent>
        <mc:AlternateContent xmlns:mc="http://schemas.openxmlformats.org/markup-compatibility/2006">
          <mc:Choice Requires="x14">
            <control shapeId="3037" r:id="rId904" name="Check Box 989">
              <controlPr defaultSize="0" autoFill="0" autoLine="0" autoPict="0">
                <anchor moveWithCells="1">
                  <from>
                    <xdr:col>4</xdr:col>
                    <xdr:colOff>1704975</xdr:colOff>
                    <xdr:row>248</xdr:row>
                    <xdr:rowOff>28575</xdr:rowOff>
                  </from>
                  <to>
                    <xdr:col>4</xdr:col>
                    <xdr:colOff>2571750</xdr:colOff>
                    <xdr:row>248</xdr:row>
                    <xdr:rowOff>323850</xdr:rowOff>
                  </to>
                </anchor>
              </controlPr>
            </control>
          </mc:Choice>
        </mc:AlternateContent>
        <mc:AlternateContent xmlns:mc="http://schemas.openxmlformats.org/markup-compatibility/2006">
          <mc:Choice Requires="x14">
            <control shapeId="3038" r:id="rId905" name="Check Box 990">
              <controlPr defaultSize="0" autoFill="0" autoLine="0" autoPict="0">
                <anchor moveWithCells="1">
                  <from>
                    <xdr:col>4</xdr:col>
                    <xdr:colOff>1695450</xdr:colOff>
                    <xdr:row>248</xdr:row>
                    <xdr:rowOff>247650</xdr:rowOff>
                  </from>
                  <to>
                    <xdr:col>4</xdr:col>
                    <xdr:colOff>2495550</xdr:colOff>
                    <xdr:row>248</xdr:row>
                    <xdr:rowOff>561975</xdr:rowOff>
                  </to>
                </anchor>
              </controlPr>
            </control>
          </mc:Choice>
        </mc:AlternateContent>
        <mc:AlternateContent xmlns:mc="http://schemas.openxmlformats.org/markup-compatibility/2006">
          <mc:Choice Requires="x14">
            <control shapeId="3039" r:id="rId906" name="Check Box 991">
              <controlPr defaultSize="0" autoFill="0" autoLine="0" autoPict="0">
                <anchor moveWithCells="1">
                  <from>
                    <xdr:col>4</xdr:col>
                    <xdr:colOff>114300</xdr:colOff>
                    <xdr:row>249</xdr:row>
                    <xdr:rowOff>19050</xdr:rowOff>
                  </from>
                  <to>
                    <xdr:col>4</xdr:col>
                    <xdr:colOff>1352550</xdr:colOff>
                    <xdr:row>249</xdr:row>
                    <xdr:rowOff>323850</xdr:rowOff>
                  </to>
                </anchor>
              </controlPr>
            </control>
          </mc:Choice>
        </mc:AlternateContent>
        <mc:AlternateContent xmlns:mc="http://schemas.openxmlformats.org/markup-compatibility/2006">
          <mc:Choice Requires="x14">
            <control shapeId="3040" r:id="rId907" name="Check Box 992">
              <controlPr defaultSize="0" autoFill="0" autoLine="0" autoPict="0">
                <anchor moveWithCells="1">
                  <from>
                    <xdr:col>4</xdr:col>
                    <xdr:colOff>114300</xdr:colOff>
                    <xdr:row>249</xdr:row>
                    <xdr:rowOff>247650</xdr:rowOff>
                  </from>
                  <to>
                    <xdr:col>4</xdr:col>
                    <xdr:colOff>1428750</xdr:colOff>
                    <xdr:row>249</xdr:row>
                    <xdr:rowOff>561975</xdr:rowOff>
                  </to>
                </anchor>
              </controlPr>
            </control>
          </mc:Choice>
        </mc:AlternateContent>
        <mc:AlternateContent xmlns:mc="http://schemas.openxmlformats.org/markup-compatibility/2006">
          <mc:Choice Requires="x14">
            <control shapeId="3041" r:id="rId908" name="Check Box 993">
              <controlPr defaultSize="0" autoFill="0" autoLine="0" autoPict="0">
                <anchor moveWithCells="1">
                  <from>
                    <xdr:col>4</xdr:col>
                    <xdr:colOff>1704975</xdr:colOff>
                    <xdr:row>249</xdr:row>
                    <xdr:rowOff>28575</xdr:rowOff>
                  </from>
                  <to>
                    <xdr:col>4</xdr:col>
                    <xdr:colOff>2571750</xdr:colOff>
                    <xdr:row>249</xdr:row>
                    <xdr:rowOff>323850</xdr:rowOff>
                  </to>
                </anchor>
              </controlPr>
            </control>
          </mc:Choice>
        </mc:AlternateContent>
        <mc:AlternateContent xmlns:mc="http://schemas.openxmlformats.org/markup-compatibility/2006">
          <mc:Choice Requires="x14">
            <control shapeId="3042" r:id="rId909" name="Check Box 994">
              <controlPr defaultSize="0" autoFill="0" autoLine="0" autoPict="0">
                <anchor moveWithCells="1">
                  <from>
                    <xdr:col>4</xdr:col>
                    <xdr:colOff>1695450</xdr:colOff>
                    <xdr:row>249</xdr:row>
                    <xdr:rowOff>247650</xdr:rowOff>
                  </from>
                  <to>
                    <xdr:col>4</xdr:col>
                    <xdr:colOff>2495550</xdr:colOff>
                    <xdr:row>249</xdr:row>
                    <xdr:rowOff>561975</xdr:rowOff>
                  </to>
                </anchor>
              </controlPr>
            </control>
          </mc:Choice>
        </mc:AlternateContent>
        <mc:AlternateContent xmlns:mc="http://schemas.openxmlformats.org/markup-compatibility/2006">
          <mc:Choice Requires="x14">
            <control shapeId="3043" r:id="rId910" name="Check Box 995">
              <controlPr defaultSize="0" autoFill="0" autoLine="0" autoPict="0">
                <anchor moveWithCells="1">
                  <from>
                    <xdr:col>4</xdr:col>
                    <xdr:colOff>114300</xdr:colOff>
                    <xdr:row>250</xdr:row>
                    <xdr:rowOff>19050</xdr:rowOff>
                  </from>
                  <to>
                    <xdr:col>4</xdr:col>
                    <xdr:colOff>1352550</xdr:colOff>
                    <xdr:row>250</xdr:row>
                    <xdr:rowOff>323850</xdr:rowOff>
                  </to>
                </anchor>
              </controlPr>
            </control>
          </mc:Choice>
        </mc:AlternateContent>
        <mc:AlternateContent xmlns:mc="http://schemas.openxmlformats.org/markup-compatibility/2006">
          <mc:Choice Requires="x14">
            <control shapeId="3044" r:id="rId911" name="Check Box 996">
              <controlPr defaultSize="0" autoFill="0" autoLine="0" autoPict="0">
                <anchor moveWithCells="1">
                  <from>
                    <xdr:col>4</xdr:col>
                    <xdr:colOff>114300</xdr:colOff>
                    <xdr:row>250</xdr:row>
                    <xdr:rowOff>247650</xdr:rowOff>
                  </from>
                  <to>
                    <xdr:col>4</xdr:col>
                    <xdr:colOff>1428750</xdr:colOff>
                    <xdr:row>250</xdr:row>
                    <xdr:rowOff>561975</xdr:rowOff>
                  </to>
                </anchor>
              </controlPr>
            </control>
          </mc:Choice>
        </mc:AlternateContent>
        <mc:AlternateContent xmlns:mc="http://schemas.openxmlformats.org/markup-compatibility/2006">
          <mc:Choice Requires="x14">
            <control shapeId="3045" r:id="rId912" name="Check Box 997">
              <controlPr defaultSize="0" autoFill="0" autoLine="0" autoPict="0">
                <anchor moveWithCells="1">
                  <from>
                    <xdr:col>4</xdr:col>
                    <xdr:colOff>1704975</xdr:colOff>
                    <xdr:row>250</xdr:row>
                    <xdr:rowOff>28575</xdr:rowOff>
                  </from>
                  <to>
                    <xdr:col>4</xdr:col>
                    <xdr:colOff>2571750</xdr:colOff>
                    <xdr:row>250</xdr:row>
                    <xdr:rowOff>323850</xdr:rowOff>
                  </to>
                </anchor>
              </controlPr>
            </control>
          </mc:Choice>
        </mc:AlternateContent>
        <mc:AlternateContent xmlns:mc="http://schemas.openxmlformats.org/markup-compatibility/2006">
          <mc:Choice Requires="x14">
            <control shapeId="3046" r:id="rId913" name="Check Box 998">
              <controlPr defaultSize="0" autoFill="0" autoLine="0" autoPict="0">
                <anchor moveWithCells="1">
                  <from>
                    <xdr:col>4</xdr:col>
                    <xdr:colOff>1695450</xdr:colOff>
                    <xdr:row>250</xdr:row>
                    <xdr:rowOff>247650</xdr:rowOff>
                  </from>
                  <to>
                    <xdr:col>4</xdr:col>
                    <xdr:colOff>2495550</xdr:colOff>
                    <xdr:row>250</xdr:row>
                    <xdr:rowOff>561975</xdr:rowOff>
                  </to>
                </anchor>
              </controlPr>
            </control>
          </mc:Choice>
        </mc:AlternateContent>
        <mc:AlternateContent xmlns:mc="http://schemas.openxmlformats.org/markup-compatibility/2006">
          <mc:Choice Requires="x14">
            <control shapeId="3047" r:id="rId914" name="Check Box 999">
              <controlPr defaultSize="0" autoFill="0" autoLine="0" autoPict="0">
                <anchor moveWithCells="1">
                  <from>
                    <xdr:col>4</xdr:col>
                    <xdr:colOff>114300</xdr:colOff>
                    <xdr:row>251</xdr:row>
                    <xdr:rowOff>19050</xdr:rowOff>
                  </from>
                  <to>
                    <xdr:col>4</xdr:col>
                    <xdr:colOff>1352550</xdr:colOff>
                    <xdr:row>251</xdr:row>
                    <xdr:rowOff>323850</xdr:rowOff>
                  </to>
                </anchor>
              </controlPr>
            </control>
          </mc:Choice>
        </mc:AlternateContent>
        <mc:AlternateContent xmlns:mc="http://schemas.openxmlformats.org/markup-compatibility/2006">
          <mc:Choice Requires="x14">
            <control shapeId="3048" r:id="rId915" name="Check Box 1000">
              <controlPr defaultSize="0" autoFill="0" autoLine="0" autoPict="0">
                <anchor moveWithCells="1">
                  <from>
                    <xdr:col>4</xdr:col>
                    <xdr:colOff>114300</xdr:colOff>
                    <xdr:row>251</xdr:row>
                    <xdr:rowOff>247650</xdr:rowOff>
                  </from>
                  <to>
                    <xdr:col>4</xdr:col>
                    <xdr:colOff>1428750</xdr:colOff>
                    <xdr:row>251</xdr:row>
                    <xdr:rowOff>561975</xdr:rowOff>
                  </to>
                </anchor>
              </controlPr>
            </control>
          </mc:Choice>
        </mc:AlternateContent>
        <mc:AlternateContent xmlns:mc="http://schemas.openxmlformats.org/markup-compatibility/2006">
          <mc:Choice Requires="x14">
            <control shapeId="3049" r:id="rId916" name="Check Box 1001">
              <controlPr defaultSize="0" autoFill="0" autoLine="0" autoPict="0">
                <anchor moveWithCells="1">
                  <from>
                    <xdr:col>4</xdr:col>
                    <xdr:colOff>1704975</xdr:colOff>
                    <xdr:row>251</xdr:row>
                    <xdr:rowOff>28575</xdr:rowOff>
                  </from>
                  <to>
                    <xdr:col>4</xdr:col>
                    <xdr:colOff>2571750</xdr:colOff>
                    <xdr:row>251</xdr:row>
                    <xdr:rowOff>323850</xdr:rowOff>
                  </to>
                </anchor>
              </controlPr>
            </control>
          </mc:Choice>
        </mc:AlternateContent>
        <mc:AlternateContent xmlns:mc="http://schemas.openxmlformats.org/markup-compatibility/2006">
          <mc:Choice Requires="x14">
            <control shapeId="3050" r:id="rId917" name="Check Box 1002">
              <controlPr defaultSize="0" autoFill="0" autoLine="0" autoPict="0">
                <anchor moveWithCells="1">
                  <from>
                    <xdr:col>4</xdr:col>
                    <xdr:colOff>1695450</xdr:colOff>
                    <xdr:row>251</xdr:row>
                    <xdr:rowOff>247650</xdr:rowOff>
                  </from>
                  <to>
                    <xdr:col>4</xdr:col>
                    <xdr:colOff>2495550</xdr:colOff>
                    <xdr:row>251</xdr:row>
                    <xdr:rowOff>561975</xdr:rowOff>
                  </to>
                </anchor>
              </controlPr>
            </control>
          </mc:Choice>
        </mc:AlternateContent>
        <mc:AlternateContent xmlns:mc="http://schemas.openxmlformats.org/markup-compatibility/2006">
          <mc:Choice Requires="x14">
            <control shapeId="3051" r:id="rId918" name="Check Box 1003">
              <controlPr defaultSize="0" autoFill="0" autoLine="0" autoPict="0">
                <anchor moveWithCells="1">
                  <from>
                    <xdr:col>4</xdr:col>
                    <xdr:colOff>114300</xdr:colOff>
                    <xdr:row>252</xdr:row>
                    <xdr:rowOff>19050</xdr:rowOff>
                  </from>
                  <to>
                    <xdr:col>4</xdr:col>
                    <xdr:colOff>1352550</xdr:colOff>
                    <xdr:row>252</xdr:row>
                    <xdr:rowOff>323850</xdr:rowOff>
                  </to>
                </anchor>
              </controlPr>
            </control>
          </mc:Choice>
        </mc:AlternateContent>
        <mc:AlternateContent xmlns:mc="http://schemas.openxmlformats.org/markup-compatibility/2006">
          <mc:Choice Requires="x14">
            <control shapeId="3052" r:id="rId919" name="Check Box 1004">
              <controlPr defaultSize="0" autoFill="0" autoLine="0" autoPict="0">
                <anchor moveWithCells="1">
                  <from>
                    <xdr:col>4</xdr:col>
                    <xdr:colOff>114300</xdr:colOff>
                    <xdr:row>252</xdr:row>
                    <xdr:rowOff>247650</xdr:rowOff>
                  </from>
                  <to>
                    <xdr:col>4</xdr:col>
                    <xdr:colOff>1428750</xdr:colOff>
                    <xdr:row>252</xdr:row>
                    <xdr:rowOff>561975</xdr:rowOff>
                  </to>
                </anchor>
              </controlPr>
            </control>
          </mc:Choice>
        </mc:AlternateContent>
        <mc:AlternateContent xmlns:mc="http://schemas.openxmlformats.org/markup-compatibility/2006">
          <mc:Choice Requires="x14">
            <control shapeId="3053" r:id="rId920" name="Check Box 1005">
              <controlPr defaultSize="0" autoFill="0" autoLine="0" autoPict="0">
                <anchor moveWithCells="1">
                  <from>
                    <xdr:col>4</xdr:col>
                    <xdr:colOff>1704975</xdr:colOff>
                    <xdr:row>252</xdr:row>
                    <xdr:rowOff>28575</xdr:rowOff>
                  </from>
                  <to>
                    <xdr:col>4</xdr:col>
                    <xdr:colOff>2571750</xdr:colOff>
                    <xdr:row>252</xdr:row>
                    <xdr:rowOff>323850</xdr:rowOff>
                  </to>
                </anchor>
              </controlPr>
            </control>
          </mc:Choice>
        </mc:AlternateContent>
        <mc:AlternateContent xmlns:mc="http://schemas.openxmlformats.org/markup-compatibility/2006">
          <mc:Choice Requires="x14">
            <control shapeId="3054" r:id="rId921" name="Check Box 1006">
              <controlPr defaultSize="0" autoFill="0" autoLine="0" autoPict="0">
                <anchor moveWithCells="1">
                  <from>
                    <xdr:col>4</xdr:col>
                    <xdr:colOff>1695450</xdr:colOff>
                    <xdr:row>252</xdr:row>
                    <xdr:rowOff>247650</xdr:rowOff>
                  </from>
                  <to>
                    <xdr:col>4</xdr:col>
                    <xdr:colOff>2495550</xdr:colOff>
                    <xdr:row>252</xdr:row>
                    <xdr:rowOff>561975</xdr:rowOff>
                  </to>
                </anchor>
              </controlPr>
            </control>
          </mc:Choice>
        </mc:AlternateContent>
        <mc:AlternateContent xmlns:mc="http://schemas.openxmlformats.org/markup-compatibility/2006">
          <mc:Choice Requires="x14">
            <control shapeId="3055" r:id="rId922" name="Check Box 1007">
              <controlPr defaultSize="0" autoFill="0" autoLine="0" autoPict="0">
                <anchor moveWithCells="1">
                  <from>
                    <xdr:col>4</xdr:col>
                    <xdr:colOff>114300</xdr:colOff>
                    <xdr:row>253</xdr:row>
                    <xdr:rowOff>19050</xdr:rowOff>
                  </from>
                  <to>
                    <xdr:col>4</xdr:col>
                    <xdr:colOff>1352550</xdr:colOff>
                    <xdr:row>253</xdr:row>
                    <xdr:rowOff>323850</xdr:rowOff>
                  </to>
                </anchor>
              </controlPr>
            </control>
          </mc:Choice>
        </mc:AlternateContent>
        <mc:AlternateContent xmlns:mc="http://schemas.openxmlformats.org/markup-compatibility/2006">
          <mc:Choice Requires="x14">
            <control shapeId="3056" r:id="rId923" name="Check Box 1008">
              <controlPr defaultSize="0" autoFill="0" autoLine="0" autoPict="0">
                <anchor moveWithCells="1">
                  <from>
                    <xdr:col>4</xdr:col>
                    <xdr:colOff>114300</xdr:colOff>
                    <xdr:row>253</xdr:row>
                    <xdr:rowOff>247650</xdr:rowOff>
                  </from>
                  <to>
                    <xdr:col>4</xdr:col>
                    <xdr:colOff>1428750</xdr:colOff>
                    <xdr:row>253</xdr:row>
                    <xdr:rowOff>561975</xdr:rowOff>
                  </to>
                </anchor>
              </controlPr>
            </control>
          </mc:Choice>
        </mc:AlternateContent>
        <mc:AlternateContent xmlns:mc="http://schemas.openxmlformats.org/markup-compatibility/2006">
          <mc:Choice Requires="x14">
            <control shapeId="3057" r:id="rId924" name="Check Box 1009">
              <controlPr defaultSize="0" autoFill="0" autoLine="0" autoPict="0">
                <anchor moveWithCells="1">
                  <from>
                    <xdr:col>4</xdr:col>
                    <xdr:colOff>1704975</xdr:colOff>
                    <xdr:row>253</xdr:row>
                    <xdr:rowOff>28575</xdr:rowOff>
                  </from>
                  <to>
                    <xdr:col>4</xdr:col>
                    <xdr:colOff>2571750</xdr:colOff>
                    <xdr:row>253</xdr:row>
                    <xdr:rowOff>323850</xdr:rowOff>
                  </to>
                </anchor>
              </controlPr>
            </control>
          </mc:Choice>
        </mc:AlternateContent>
        <mc:AlternateContent xmlns:mc="http://schemas.openxmlformats.org/markup-compatibility/2006">
          <mc:Choice Requires="x14">
            <control shapeId="3058" r:id="rId925" name="Check Box 1010">
              <controlPr defaultSize="0" autoFill="0" autoLine="0" autoPict="0">
                <anchor moveWithCells="1">
                  <from>
                    <xdr:col>4</xdr:col>
                    <xdr:colOff>1695450</xdr:colOff>
                    <xdr:row>253</xdr:row>
                    <xdr:rowOff>247650</xdr:rowOff>
                  </from>
                  <to>
                    <xdr:col>4</xdr:col>
                    <xdr:colOff>2495550</xdr:colOff>
                    <xdr:row>253</xdr:row>
                    <xdr:rowOff>561975</xdr:rowOff>
                  </to>
                </anchor>
              </controlPr>
            </control>
          </mc:Choice>
        </mc:AlternateContent>
        <mc:AlternateContent xmlns:mc="http://schemas.openxmlformats.org/markup-compatibility/2006">
          <mc:Choice Requires="x14">
            <control shapeId="3059" r:id="rId926" name="Check Box 1011">
              <controlPr defaultSize="0" autoFill="0" autoLine="0" autoPict="0">
                <anchor moveWithCells="1">
                  <from>
                    <xdr:col>4</xdr:col>
                    <xdr:colOff>114300</xdr:colOff>
                    <xdr:row>254</xdr:row>
                    <xdr:rowOff>19050</xdr:rowOff>
                  </from>
                  <to>
                    <xdr:col>4</xdr:col>
                    <xdr:colOff>1352550</xdr:colOff>
                    <xdr:row>254</xdr:row>
                    <xdr:rowOff>323850</xdr:rowOff>
                  </to>
                </anchor>
              </controlPr>
            </control>
          </mc:Choice>
        </mc:AlternateContent>
        <mc:AlternateContent xmlns:mc="http://schemas.openxmlformats.org/markup-compatibility/2006">
          <mc:Choice Requires="x14">
            <control shapeId="3060" r:id="rId927" name="Check Box 1012">
              <controlPr defaultSize="0" autoFill="0" autoLine="0" autoPict="0">
                <anchor moveWithCells="1">
                  <from>
                    <xdr:col>4</xdr:col>
                    <xdr:colOff>114300</xdr:colOff>
                    <xdr:row>254</xdr:row>
                    <xdr:rowOff>247650</xdr:rowOff>
                  </from>
                  <to>
                    <xdr:col>4</xdr:col>
                    <xdr:colOff>1428750</xdr:colOff>
                    <xdr:row>254</xdr:row>
                    <xdr:rowOff>561975</xdr:rowOff>
                  </to>
                </anchor>
              </controlPr>
            </control>
          </mc:Choice>
        </mc:AlternateContent>
        <mc:AlternateContent xmlns:mc="http://schemas.openxmlformats.org/markup-compatibility/2006">
          <mc:Choice Requires="x14">
            <control shapeId="3061" r:id="rId928" name="Check Box 1013">
              <controlPr defaultSize="0" autoFill="0" autoLine="0" autoPict="0">
                <anchor moveWithCells="1">
                  <from>
                    <xdr:col>4</xdr:col>
                    <xdr:colOff>1704975</xdr:colOff>
                    <xdr:row>254</xdr:row>
                    <xdr:rowOff>28575</xdr:rowOff>
                  </from>
                  <to>
                    <xdr:col>4</xdr:col>
                    <xdr:colOff>2571750</xdr:colOff>
                    <xdr:row>254</xdr:row>
                    <xdr:rowOff>323850</xdr:rowOff>
                  </to>
                </anchor>
              </controlPr>
            </control>
          </mc:Choice>
        </mc:AlternateContent>
        <mc:AlternateContent xmlns:mc="http://schemas.openxmlformats.org/markup-compatibility/2006">
          <mc:Choice Requires="x14">
            <control shapeId="3062" r:id="rId929" name="Check Box 1014">
              <controlPr defaultSize="0" autoFill="0" autoLine="0" autoPict="0">
                <anchor moveWithCells="1">
                  <from>
                    <xdr:col>4</xdr:col>
                    <xdr:colOff>1695450</xdr:colOff>
                    <xdr:row>254</xdr:row>
                    <xdr:rowOff>247650</xdr:rowOff>
                  </from>
                  <to>
                    <xdr:col>4</xdr:col>
                    <xdr:colOff>2495550</xdr:colOff>
                    <xdr:row>254</xdr:row>
                    <xdr:rowOff>561975</xdr:rowOff>
                  </to>
                </anchor>
              </controlPr>
            </control>
          </mc:Choice>
        </mc:AlternateContent>
        <mc:AlternateContent xmlns:mc="http://schemas.openxmlformats.org/markup-compatibility/2006">
          <mc:Choice Requires="x14">
            <control shapeId="3063" r:id="rId930" name="Check Box 1015">
              <controlPr defaultSize="0" autoFill="0" autoLine="0" autoPict="0">
                <anchor moveWithCells="1">
                  <from>
                    <xdr:col>4</xdr:col>
                    <xdr:colOff>114300</xdr:colOff>
                    <xdr:row>255</xdr:row>
                    <xdr:rowOff>19050</xdr:rowOff>
                  </from>
                  <to>
                    <xdr:col>4</xdr:col>
                    <xdr:colOff>1352550</xdr:colOff>
                    <xdr:row>255</xdr:row>
                    <xdr:rowOff>323850</xdr:rowOff>
                  </to>
                </anchor>
              </controlPr>
            </control>
          </mc:Choice>
        </mc:AlternateContent>
        <mc:AlternateContent xmlns:mc="http://schemas.openxmlformats.org/markup-compatibility/2006">
          <mc:Choice Requires="x14">
            <control shapeId="3064" r:id="rId931" name="Check Box 1016">
              <controlPr defaultSize="0" autoFill="0" autoLine="0" autoPict="0">
                <anchor moveWithCells="1">
                  <from>
                    <xdr:col>4</xdr:col>
                    <xdr:colOff>114300</xdr:colOff>
                    <xdr:row>255</xdr:row>
                    <xdr:rowOff>247650</xdr:rowOff>
                  </from>
                  <to>
                    <xdr:col>4</xdr:col>
                    <xdr:colOff>1428750</xdr:colOff>
                    <xdr:row>255</xdr:row>
                    <xdr:rowOff>561975</xdr:rowOff>
                  </to>
                </anchor>
              </controlPr>
            </control>
          </mc:Choice>
        </mc:AlternateContent>
        <mc:AlternateContent xmlns:mc="http://schemas.openxmlformats.org/markup-compatibility/2006">
          <mc:Choice Requires="x14">
            <control shapeId="3065" r:id="rId932" name="Check Box 1017">
              <controlPr defaultSize="0" autoFill="0" autoLine="0" autoPict="0">
                <anchor moveWithCells="1">
                  <from>
                    <xdr:col>4</xdr:col>
                    <xdr:colOff>1704975</xdr:colOff>
                    <xdr:row>255</xdr:row>
                    <xdr:rowOff>28575</xdr:rowOff>
                  </from>
                  <to>
                    <xdr:col>4</xdr:col>
                    <xdr:colOff>2571750</xdr:colOff>
                    <xdr:row>255</xdr:row>
                    <xdr:rowOff>323850</xdr:rowOff>
                  </to>
                </anchor>
              </controlPr>
            </control>
          </mc:Choice>
        </mc:AlternateContent>
        <mc:AlternateContent xmlns:mc="http://schemas.openxmlformats.org/markup-compatibility/2006">
          <mc:Choice Requires="x14">
            <control shapeId="3066" r:id="rId933" name="Check Box 1018">
              <controlPr defaultSize="0" autoFill="0" autoLine="0" autoPict="0">
                <anchor moveWithCells="1">
                  <from>
                    <xdr:col>4</xdr:col>
                    <xdr:colOff>1695450</xdr:colOff>
                    <xdr:row>255</xdr:row>
                    <xdr:rowOff>247650</xdr:rowOff>
                  </from>
                  <to>
                    <xdr:col>4</xdr:col>
                    <xdr:colOff>2495550</xdr:colOff>
                    <xdr:row>255</xdr:row>
                    <xdr:rowOff>561975</xdr:rowOff>
                  </to>
                </anchor>
              </controlPr>
            </control>
          </mc:Choice>
        </mc:AlternateContent>
        <mc:AlternateContent xmlns:mc="http://schemas.openxmlformats.org/markup-compatibility/2006">
          <mc:Choice Requires="x14">
            <control shapeId="3067" r:id="rId934" name="Check Box 1019">
              <controlPr defaultSize="0" autoFill="0" autoLine="0" autoPict="0">
                <anchor moveWithCells="1">
                  <from>
                    <xdr:col>4</xdr:col>
                    <xdr:colOff>114300</xdr:colOff>
                    <xdr:row>256</xdr:row>
                    <xdr:rowOff>19050</xdr:rowOff>
                  </from>
                  <to>
                    <xdr:col>4</xdr:col>
                    <xdr:colOff>1352550</xdr:colOff>
                    <xdr:row>256</xdr:row>
                    <xdr:rowOff>323850</xdr:rowOff>
                  </to>
                </anchor>
              </controlPr>
            </control>
          </mc:Choice>
        </mc:AlternateContent>
        <mc:AlternateContent xmlns:mc="http://schemas.openxmlformats.org/markup-compatibility/2006">
          <mc:Choice Requires="x14">
            <control shapeId="3068" r:id="rId935" name="Check Box 1020">
              <controlPr defaultSize="0" autoFill="0" autoLine="0" autoPict="0">
                <anchor moveWithCells="1">
                  <from>
                    <xdr:col>4</xdr:col>
                    <xdr:colOff>114300</xdr:colOff>
                    <xdr:row>256</xdr:row>
                    <xdr:rowOff>247650</xdr:rowOff>
                  </from>
                  <to>
                    <xdr:col>4</xdr:col>
                    <xdr:colOff>1428750</xdr:colOff>
                    <xdr:row>256</xdr:row>
                    <xdr:rowOff>561975</xdr:rowOff>
                  </to>
                </anchor>
              </controlPr>
            </control>
          </mc:Choice>
        </mc:AlternateContent>
        <mc:AlternateContent xmlns:mc="http://schemas.openxmlformats.org/markup-compatibility/2006">
          <mc:Choice Requires="x14">
            <control shapeId="3069" r:id="rId936" name="Check Box 1021">
              <controlPr defaultSize="0" autoFill="0" autoLine="0" autoPict="0">
                <anchor moveWithCells="1">
                  <from>
                    <xdr:col>4</xdr:col>
                    <xdr:colOff>1704975</xdr:colOff>
                    <xdr:row>256</xdr:row>
                    <xdr:rowOff>28575</xdr:rowOff>
                  </from>
                  <to>
                    <xdr:col>4</xdr:col>
                    <xdr:colOff>2571750</xdr:colOff>
                    <xdr:row>256</xdr:row>
                    <xdr:rowOff>323850</xdr:rowOff>
                  </to>
                </anchor>
              </controlPr>
            </control>
          </mc:Choice>
        </mc:AlternateContent>
        <mc:AlternateContent xmlns:mc="http://schemas.openxmlformats.org/markup-compatibility/2006">
          <mc:Choice Requires="x14">
            <control shapeId="3070" r:id="rId937" name="Check Box 1022">
              <controlPr defaultSize="0" autoFill="0" autoLine="0" autoPict="0">
                <anchor moveWithCells="1">
                  <from>
                    <xdr:col>4</xdr:col>
                    <xdr:colOff>1695450</xdr:colOff>
                    <xdr:row>256</xdr:row>
                    <xdr:rowOff>247650</xdr:rowOff>
                  </from>
                  <to>
                    <xdr:col>4</xdr:col>
                    <xdr:colOff>2495550</xdr:colOff>
                    <xdr:row>256</xdr:row>
                    <xdr:rowOff>561975</xdr:rowOff>
                  </to>
                </anchor>
              </controlPr>
            </control>
          </mc:Choice>
        </mc:AlternateContent>
        <mc:AlternateContent xmlns:mc="http://schemas.openxmlformats.org/markup-compatibility/2006">
          <mc:Choice Requires="x14">
            <control shapeId="3071" r:id="rId938" name="Check Box 1023">
              <controlPr defaultSize="0" autoFill="0" autoLine="0" autoPict="0">
                <anchor moveWithCells="1">
                  <from>
                    <xdr:col>4</xdr:col>
                    <xdr:colOff>114300</xdr:colOff>
                    <xdr:row>257</xdr:row>
                    <xdr:rowOff>19050</xdr:rowOff>
                  </from>
                  <to>
                    <xdr:col>4</xdr:col>
                    <xdr:colOff>1352550</xdr:colOff>
                    <xdr:row>257</xdr:row>
                    <xdr:rowOff>323850</xdr:rowOff>
                  </to>
                </anchor>
              </controlPr>
            </control>
          </mc:Choice>
        </mc:AlternateContent>
        <mc:AlternateContent xmlns:mc="http://schemas.openxmlformats.org/markup-compatibility/2006">
          <mc:Choice Requires="x14">
            <control shapeId="23552" r:id="rId939" name="Check Box 1024">
              <controlPr defaultSize="0" autoFill="0" autoLine="0" autoPict="0">
                <anchor moveWithCells="1">
                  <from>
                    <xdr:col>4</xdr:col>
                    <xdr:colOff>114300</xdr:colOff>
                    <xdr:row>257</xdr:row>
                    <xdr:rowOff>247650</xdr:rowOff>
                  </from>
                  <to>
                    <xdr:col>4</xdr:col>
                    <xdr:colOff>1428750</xdr:colOff>
                    <xdr:row>257</xdr:row>
                    <xdr:rowOff>561975</xdr:rowOff>
                  </to>
                </anchor>
              </controlPr>
            </control>
          </mc:Choice>
        </mc:AlternateContent>
        <mc:AlternateContent xmlns:mc="http://schemas.openxmlformats.org/markup-compatibility/2006">
          <mc:Choice Requires="x14">
            <control shapeId="23553" r:id="rId940" name="Check Box 1025">
              <controlPr defaultSize="0" autoFill="0" autoLine="0" autoPict="0">
                <anchor moveWithCells="1">
                  <from>
                    <xdr:col>4</xdr:col>
                    <xdr:colOff>1704975</xdr:colOff>
                    <xdr:row>257</xdr:row>
                    <xdr:rowOff>28575</xdr:rowOff>
                  </from>
                  <to>
                    <xdr:col>4</xdr:col>
                    <xdr:colOff>2571750</xdr:colOff>
                    <xdr:row>257</xdr:row>
                    <xdr:rowOff>323850</xdr:rowOff>
                  </to>
                </anchor>
              </controlPr>
            </control>
          </mc:Choice>
        </mc:AlternateContent>
        <mc:AlternateContent xmlns:mc="http://schemas.openxmlformats.org/markup-compatibility/2006">
          <mc:Choice Requires="x14">
            <control shapeId="23554" r:id="rId941" name="Check Box 1026">
              <controlPr defaultSize="0" autoFill="0" autoLine="0" autoPict="0">
                <anchor moveWithCells="1">
                  <from>
                    <xdr:col>4</xdr:col>
                    <xdr:colOff>1695450</xdr:colOff>
                    <xdr:row>257</xdr:row>
                    <xdr:rowOff>247650</xdr:rowOff>
                  </from>
                  <to>
                    <xdr:col>4</xdr:col>
                    <xdr:colOff>2495550</xdr:colOff>
                    <xdr:row>257</xdr:row>
                    <xdr:rowOff>561975</xdr:rowOff>
                  </to>
                </anchor>
              </controlPr>
            </control>
          </mc:Choice>
        </mc:AlternateContent>
        <mc:AlternateContent xmlns:mc="http://schemas.openxmlformats.org/markup-compatibility/2006">
          <mc:Choice Requires="x14">
            <control shapeId="23555" r:id="rId942" name="Check Box 1027">
              <controlPr defaultSize="0" autoFill="0" autoLine="0" autoPict="0">
                <anchor moveWithCells="1">
                  <from>
                    <xdr:col>4</xdr:col>
                    <xdr:colOff>114300</xdr:colOff>
                    <xdr:row>258</xdr:row>
                    <xdr:rowOff>19050</xdr:rowOff>
                  </from>
                  <to>
                    <xdr:col>4</xdr:col>
                    <xdr:colOff>1352550</xdr:colOff>
                    <xdr:row>258</xdr:row>
                    <xdr:rowOff>323850</xdr:rowOff>
                  </to>
                </anchor>
              </controlPr>
            </control>
          </mc:Choice>
        </mc:AlternateContent>
        <mc:AlternateContent xmlns:mc="http://schemas.openxmlformats.org/markup-compatibility/2006">
          <mc:Choice Requires="x14">
            <control shapeId="23556" r:id="rId943" name="Check Box 1028">
              <controlPr defaultSize="0" autoFill="0" autoLine="0" autoPict="0">
                <anchor moveWithCells="1">
                  <from>
                    <xdr:col>4</xdr:col>
                    <xdr:colOff>114300</xdr:colOff>
                    <xdr:row>258</xdr:row>
                    <xdr:rowOff>247650</xdr:rowOff>
                  </from>
                  <to>
                    <xdr:col>4</xdr:col>
                    <xdr:colOff>1428750</xdr:colOff>
                    <xdr:row>258</xdr:row>
                    <xdr:rowOff>561975</xdr:rowOff>
                  </to>
                </anchor>
              </controlPr>
            </control>
          </mc:Choice>
        </mc:AlternateContent>
        <mc:AlternateContent xmlns:mc="http://schemas.openxmlformats.org/markup-compatibility/2006">
          <mc:Choice Requires="x14">
            <control shapeId="23557" r:id="rId944" name="Check Box 1029">
              <controlPr defaultSize="0" autoFill="0" autoLine="0" autoPict="0">
                <anchor moveWithCells="1">
                  <from>
                    <xdr:col>4</xdr:col>
                    <xdr:colOff>1704975</xdr:colOff>
                    <xdr:row>258</xdr:row>
                    <xdr:rowOff>28575</xdr:rowOff>
                  </from>
                  <to>
                    <xdr:col>4</xdr:col>
                    <xdr:colOff>2571750</xdr:colOff>
                    <xdr:row>258</xdr:row>
                    <xdr:rowOff>323850</xdr:rowOff>
                  </to>
                </anchor>
              </controlPr>
            </control>
          </mc:Choice>
        </mc:AlternateContent>
        <mc:AlternateContent xmlns:mc="http://schemas.openxmlformats.org/markup-compatibility/2006">
          <mc:Choice Requires="x14">
            <control shapeId="23558" r:id="rId945" name="Check Box 1030">
              <controlPr defaultSize="0" autoFill="0" autoLine="0" autoPict="0">
                <anchor moveWithCells="1">
                  <from>
                    <xdr:col>4</xdr:col>
                    <xdr:colOff>1695450</xdr:colOff>
                    <xdr:row>258</xdr:row>
                    <xdr:rowOff>247650</xdr:rowOff>
                  </from>
                  <to>
                    <xdr:col>4</xdr:col>
                    <xdr:colOff>2495550</xdr:colOff>
                    <xdr:row>258</xdr:row>
                    <xdr:rowOff>561975</xdr:rowOff>
                  </to>
                </anchor>
              </controlPr>
            </control>
          </mc:Choice>
        </mc:AlternateContent>
        <mc:AlternateContent xmlns:mc="http://schemas.openxmlformats.org/markup-compatibility/2006">
          <mc:Choice Requires="x14">
            <control shapeId="23559" r:id="rId946" name="Check Box 1031">
              <controlPr defaultSize="0" autoFill="0" autoLine="0" autoPict="0">
                <anchor moveWithCells="1">
                  <from>
                    <xdr:col>4</xdr:col>
                    <xdr:colOff>114300</xdr:colOff>
                    <xdr:row>259</xdr:row>
                    <xdr:rowOff>19050</xdr:rowOff>
                  </from>
                  <to>
                    <xdr:col>4</xdr:col>
                    <xdr:colOff>1352550</xdr:colOff>
                    <xdr:row>259</xdr:row>
                    <xdr:rowOff>323850</xdr:rowOff>
                  </to>
                </anchor>
              </controlPr>
            </control>
          </mc:Choice>
        </mc:AlternateContent>
        <mc:AlternateContent xmlns:mc="http://schemas.openxmlformats.org/markup-compatibility/2006">
          <mc:Choice Requires="x14">
            <control shapeId="23560" r:id="rId947" name="Check Box 1032">
              <controlPr defaultSize="0" autoFill="0" autoLine="0" autoPict="0">
                <anchor moveWithCells="1">
                  <from>
                    <xdr:col>4</xdr:col>
                    <xdr:colOff>114300</xdr:colOff>
                    <xdr:row>259</xdr:row>
                    <xdr:rowOff>247650</xdr:rowOff>
                  </from>
                  <to>
                    <xdr:col>4</xdr:col>
                    <xdr:colOff>1428750</xdr:colOff>
                    <xdr:row>259</xdr:row>
                    <xdr:rowOff>561975</xdr:rowOff>
                  </to>
                </anchor>
              </controlPr>
            </control>
          </mc:Choice>
        </mc:AlternateContent>
        <mc:AlternateContent xmlns:mc="http://schemas.openxmlformats.org/markup-compatibility/2006">
          <mc:Choice Requires="x14">
            <control shapeId="23561" r:id="rId948" name="Check Box 1033">
              <controlPr defaultSize="0" autoFill="0" autoLine="0" autoPict="0">
                <anchor moveWithCells="1">
                  <from>
                    <xdr:col>4</xdr:col>
                    <xdr:colOff>1704975</xdr:colOff>
                    <xdr:row>259</xdr:row>
                    <xdr:rowOff>28575</xdr:rowOff>
                  </from>
                  <to>
                    <xdr:col>4</xdr:col>
                    <xdr:colOff>2571750</xdr:colOff>
                    <xdr:row>259</xdr:row>
                    <xdr:rowOff>323850</xdr:rowOff>
                  </to>
                </anchor>
              </controlPr>
            </control>
          </mc:Choice>
        </mc:AlternateContent>
        <mc:AlternateContent xmlns:mc="http://schemas.openxmlformats.org/markup-compatibility/2006">
          <mc:Choice Requires="x14">
            <control shapeId="23562" r:id="rId949" name="Check Box 1034">
              <controlPr defaultSize="0" autoFill="0" autoLine="0" autoPict="0">
                <anchor moveWithCells="1">
                  <from>
                    <xdr:col>4</xdr:col>
                    <xdr:colOff>1695450</xdr:colOff>
                    <xdr:row>259</xdr:row>
                    <xdr:rowOff>247650</xdr:rowOff>
                  </from>
                  <to>
                    <xdr:col>4</xdr:col>
                    <xdr:colOff>2495550</xdr:colOff>
                    <xdr:row>259</xdr:row>
                    <xdr:rowOff>561975</xdr:rowOff>
                  </to>
                </anchor>
              </controlPr>
            </control>
          </mc:Choice>
        </mc:AlternateContent>
        <mc:AlternateContent xmlns:mc="http://schemas.openxmlformats.org/markup-compatibility/2006">
          <mc:Choice Requires="x14">
            <control shapeId="23563" r:id="rId950" name="Check Box 1035">
              <controlPr defaultSize="0" autoFill="0" autoLine="0" autoPict="0">
                <anchor moveWithCells="1">
                  <from>
                    <xdr:col>4</xdr:col>
                    <xdr:colOff>114300</xdr:colOff>
                    <xdr:row>260</xdr:row>
                    <xdr:rowOff>19050</xdr:rowOff>
                  </from>
                  <to>
                    <xdr:col>4</xdr:col>
                    <xdr:colOff>1352550</xdr:colOff>
                    <xdr:row>260</xdr:row>
                    <xdr:rowOff>323850</xdr:rowOff>
                  </to>
                </anchor>
              </controlPr>
            </control>
          </mc:Choice>
        </mc:AlternateContent>
        <mc:AlternateContent xmlns:mc="http://schemas.openxmlformats.org/markup-compatibility/2006">
          <mc:Choice Requires="x14">
            <control shapeId="23564" r:id="rId951" name="Check Box 1036">
              <controlPr defaultSize="0" autoFill="0" autoLine="0" autoPict="0">
                <anchor moveWithCells="1">
                  <from>
                    <xdr:col>4</xdr:col>
                    <xdr:colOff>114300</xdr:colOff>
                    <xdr:row>260</xdr:row>
                    <xdr:rowOff>247650</xdr:rowOff>
                  </from>
                  <to>
                    <xdr:col>4</xdr:col>
                    <xdr:colOff>1428750</xdr:colOff>
                    <xdr:row>260</xdr:row>
                    <xdr:rowOff>561975</xdr:rowOff>
                  </to>
                </anchor>
              </controlPr>
            </control>
          </mc:Choice>
        </mc:AlternateContent>
        <mc:AlternateContent xmlns:mc="http://schemas.openxmlformats.org/markup-compatibility/2006">
          <mc:Choice Requires="x14">
            <control shapeId="23565" r:id="rId952" name="Check Box 1037">
              <controlPr defaultSize="0" autoFill="0" autoLine="0" autoPict="0">
                <anchor moveWithCells="1">
                  <from>
                    <xdr:col>4</xdr:col>
                    <xdr:colOff>1704975</xdr:colOff>
                    <xdr:row>260</xdr:row>
                    <xdr:rowOff>28575</xdr:rowOff>
                  </from>
                  <to>
                    <xdr:col>4</xdr:col>
                    <xdr:colOff>2571750</xdr:colOff>
                    <xdr:row>260</xdr:row>
                    <xdr:rowOff>323850</xdr:rowOff>
                  </to>
                </anchor>
              </controlPr>
            </control>
          </mc:Choice>
        </mc:AlternateContent>
        <mc:AlternateContent xmlns:mc="http://schemas.openxmlformats.org/markup-compatibility/2006">
          <mc:Choice Requires="x14">
            <control shapeId="23566" r:id="rId953" name="Check Box 1038">
              <controlPr defaultSize="0" autoFill="0" autoLine="0" autoPict="0">
                <anchor moveWithCells="1">
                  <from>
                    <xdr:col>4</xdr:col>
                    <xdr:colOff>1695450</xdr:colOff>
                    <xdr:row>260</xdr:row>
                    <xdr:rowOff>247650</xdr:rowOff>
                  </from>
                  <to>
                    <xdr:col>4</xdr:col>
                    <xdr:colOff>2495550</xdr:colOff>
                    <xdr:row>260</xdr:row>
                    <xdr:rowOff>561975</xdr:rowOff>
                  </to>
                </anchor>
              </controlPr>
            </control>
          </mc:Choice>
        </mc:AlternateContent>
        <mc:AlternateContent xmlns:mc="http://schemas.openxmlformats.org/markup-compatibility/2006">
          <mc:Choice Requires="x14">
            <control shapeId="23567" r:id="rId954" name="Check Box 1039">
              <controlPr defaultSize="0" autoFill="0" autoLine="0" autoPict="0">
                <anchor moveWithCells="1">
                  <from>
                    <xdr:col>4</xdr:col>
                    <xdr:colOff>114300</xdr:colOff>
                    <xdr:row>261</xdr:row>
                    <xdr:rowOff>19050</xdr:rowOff>
                  </from>
                  <to>
                    <xdr:col>4</xdr:col>
                    <xdr:colOff>1352550</xdr:colOff>
                    <xdr:row>261</xdr:row>
                    <xdr:rowOff>323850</xdr:rowOff>
                  </to>
                </anchor>
              </controlPr>
            </control>
          </mc:Choice>
        </mc:AlternateContent>
        <mc:AlternateContent xmlns:mc="http://schemas.openxmlformats.org/markup-compatibility/2006">
          <mc:Choice Requires="x14">
            <control shapeId="23568" r:id="rId955" name="Check Box 1040">
              <controlPr defaultSize="0" autoFill="0" autoLine="0" autoPict="0">
                <anchor moveWithCells="1">
                  <from>
                    <xdr:col>4</xdr:col>
                    <xdr:colOff>114300</xdr:colOff>
                    <xdr:row>261</xdr:row>
                    <xdr:rowOff>247650</xdr:rowOff>
                  </from>
                  <to>
                    <xdr:col>4</xdr:col>
                    <xdr:colOff>1428750</xdr:colOff>
                    <xdr:row>261</xdr:row>
                    <xdr:rowOff>561975</xdr:rowOff>
                  </to>
                </anchor>
              </controlPr>
            </control>
          </mc:Choice>
        </mc:AlternateContent>
        <mc:AlternateContent xmlns:mc="http://schemas.openxmlformats.org/markup-compatibility/2006">
          <mc:Choice Requires="x14">
            <control shapeId="23569" r:id="rId956" name="Check Box 1041">
              <controlPr defaultSize="0" autoFill="0" autoLine="0" autoPict="0">
                <anchor moveWithCells="1">
                  <from>
                    <xdr:col>4</xdr:col>
                    <xdr:colOff>1704975</xdr:colOff>
                    <xdr:row>261</xdr:row>
                    <xdr:rowOff>28575</xdr:rowOff>
                  </from>
                  <to>
                    <xdr:col>4</xdr:col>
                    <xdr:colOff>2571750</xdr:colOff>
                    <xdr:row>261</xdr:row>
                    <xdr:rowOff>323850</xdr:rowOff>
                  </to>
                </anchor>
              </controlPr>
            </control>
          </mc:Choice>
        </mc:AlternateContent>
        <mc:AlternateContent xmlns:mc="http://schemas.openxmlformats.org/markup-compatibility/2006">
          <mc:Choice Requires="x14">
            <control shapeId="23570" r:id="rId957" name="Check Box 1042">
              <controlPr defaultSize="0" autoFill="0" autoLine="0" autoPict="0">
                <anchor moveWithCells="1">
                  <from>
                    <xdr:col>4</xdr:col>
                    <xdr:colOff>1695450</xdr:colOff>
                    <xdr:row>261</xdr:row>
                    <xdr:rowOff>247650</xdr:rowOff>
                  </from>
                  <to>
                    <xdr:col>4</xdr:col>
                    <xdr:colOff>2495550</xdr:colOff>
                    <xdr:row>261</xdr:row>
                    <xdr:rowOff>561975</xdr:rowOff>
                  </to>
                </anchor>
              </controlPr>
            </control>
          </mc:Choice>
        </mc:AlternateContent>
        <mc:AlternateContent xmlns:mc="http://schemas.openxmlformats.org/markup-compatibility/2006">
          <mc:Choice Requires="x14">
            <control shapeId="23571" r:id="rId958" name="Check Box 1043">
              <controlPr defaultSize="0" autoFill="0" autoLine="0" autoPict="0">
                <anchor moveWithCells="1">
                  <from>
                    <xdr:col>4</xdr:col>
                    <xdr:colOff>114300</xdr:colOff>
                    <xdr:row>262</xdr:row>
                    <xdr:rowOff>19050</xdr:rowOff>
                  </from>
                  <to>
                    <xdr:col>4</xdr:col>
                    <xdr:colOff>1352550</xdr:colOff>
                    <xdr:row>262</xdr:row>
                    <xdr:rowOff>323850</xdr:rowOff>
                  </to>
                </anchor>
              </controlPr>
            </control>
          </mc:Choice>
        </mc:AlternateContent>
        <mc:AlternateContent xmlns:mc="http://schemas.openxmlformats.org/markup-compatibility/2006">
          <mc:Choice Requires="x14">
            <control shapeId="23572" r:id="rId959" name="Check Box 1044">
              <controlPr defaultSize="0" autoFill="0" autoLine="0" autoPict="0">
                <anchor moveWithCells="1">
                  <from>
                    <xdr:col>4</xdr:col>
                    <xdr:colOff>114300</xdr:colOff>
                    <xdr:row>262</xdr:row>
                    <xdr:rowOff>247650</xdr:rowOff>
                  </from>
                  <to>
                    <xdr:col>4</xdr:col>
                    <xdr:colOff>1428750</xdr:colOff>
                    <xdr:row>262</xdr:row>
                    <xdr:rowOff>561975</xdr:rowOff>
                  </to>
                </anchor>
              </controlPr>
            </control>
          </mc:Choice>
        </mc:AlternateContent>
        <mc:AlternateContent xmlns:mc="http://schemas.openxmlformats.org/markup-compatibility/2006">
          <mc:Choice Requires="x14">
            <control shapeId="23573" r:id="rId960" name="Check Box 1045">
              <controlPr defaultSize="0" autoFill="0" autoLine="0" autoPict="0">
                <anchor moveWithCells="1">
                  <from>
                    <xdr:col>4</xdr:col>
                    <xdr:colOff>1704975</xdr:colOff>
                    <xdr:row>262</xdr:row>
                    <xdr:rowOff>28575</xdr:rowOff>
                  </from>
                  <to>
                    <xdr:col>4</xdr:col>
                    <xdr:colOff>2571750</xdr:colOff>
                    <xdr:row>262</xdr:row>
                    <xdr:rowOff>323850</xdr:rowOff>
                  </to>
                </anchor>
              </controlPr>
            </control>
          </mc:Choice>
        </mc:AlternateContent>
        <mc:AlternateContent xmlns:mc="http://schemas.openxmlformats.org/markup-compatibility/2006">
          <mc:Choice Requires="x14">
            <control shapeId="23574" r:id="rId961" name="Check Box 1046">
              <controlPr defaultSize="0" autoFill="0" autoLine="0" autoPict="0">
                <anchor moveWithCells="1">
                  <from>
                    <xdr:col>4</xdr:col>
                    <xdr:colOff>1695450</xdr:colOff>
                    <xdr:row>262</xdr:row>
                    <xdr:rowOff>247650</xdr:rowOff>
                  </from>
                  <to>
                    <xdr:col>4</xdr:col>
                    <xdr:colOff>2495550</xdr:colOff>
                    <xdr:row>262</xdr:row>
                    <xdr:rowOff>561975</xdr:rowOff>
                  </to>
                </anchor>
              </controlPr>
            </control>
          </mc:Choice>
        </mc:AlternateContent>
        <mc:AlternateContent xmlns:mc="http://schemas.openxmlformats.org/markup-compatibility/2006">
          <mc:Choice Requires="x14">
            <control shapeId="23575" r:id="rId962" name="Check Box 1047">
              <controlPr defaultSize="0" autoFill="0" autoLine="0" autoPict="0">
                <anchor moveWithCells="1">
                  <from>
                    <xdr:col>4</xdr:col>
                    <xdr:colOff>114300</xdr:colOff>
                    <xdr:row>263</xdr:row>
                    <xdr:rowOff>19050</xdr:rowOff>
                  </from>
                  <to>
                    <xdr:col>4</xdr:col>
                    <xdr:colOff>1352550</xdr:colOff>
                    <xdr:row>263</xdr:row>
                    <xdr:rowOff>323850</xdr:rowOff>
                  </to>
                </anchor>
              </controlPr>
            </control>
          </mc:Choice>
        </mc:AlternateContent>
        <mc:AlternateContent xmlns:mc="http://schemas.openxmlformats.org/markup-compatibility/2006">
          <mc:Choice Requires="x14">
            <control shapeId="23576" r:id="rId963" name="Check Box 1048">
              <controlPr defaultSize="0" autoFill="0" autoLine="0" autoPict="0">
                <anchor moveWithCells="1">
                  <from>
                    <xdr:col>4</xdr:col>
                    <xdr:colOff>114300</xdr:colOff>
                    <xdr:row>263</xdr:row>
                    <xdr:rowOff>247650</xdr:rowOff>
                  </from>
                  <to>
                    <xdr:col>4</xdr:col>
                    <xdr:colOff>1428750</xdr:colOff>
                    <xdr:row>263</xdr:row>
                    <xdr:rowOff>561975</xdr:rowOff>
                  </to>
                </anchor>
              </controlPr>
            </control>
          </mc:Choice>
        </mc:AlternateContent>
        <mc:AlternateContent xmlns:mc="http://schemas.openxmlformats.org/markup-compatibility/2006">
          <mc:Choice Requires="x14">
            <control shapeId="23577" r:id="rId964" name="Check Box 1049">
              <controlPr defaultSize="0" autoFill="0" autoLine="0" autoPict="0">
                <anchor moveWithCells="1">
                  <from>
                    <xdr:col>4</xdr:col>
                    <xdr:colOff>1704975</xdr:colOff>
                    <xdr:row>263</xdr:row>
                    <xdr:rowOff>28575</xdr:rowOff>
                  </from>
                  <to>
                    <xdr:col>4</xdr:col>
                    <xdr:colOff>2571750</xdr:colOff>
                    <xdr:row>263</xdr:row>
                    <xdr:rowOff>323850</xdr:rowOff>
                  </to>
                </anchor>
              </controlPr>
            </control>
          </mc:Choice>
        </mc:AlternateContent>
        <mc:AlternateContent xmlns:mc="http://schemas.openxmlformats.org/markup-compatibility/2006">
          <mc:Choice Requires="x14">
            <control shapeId="23578" r:id="rId965" name="Check Box 1050">
              <controlPr defaultSize="0" autoFill="0" autoLine="0" autoPict="0">
                <anchor moveWithCells="1">
                  <from>
                    <xdr:col>4</xdr:col>
                    <xdr:colOff>1695450</xdr:colOff>
                    <xdr:row>263</xdr:row>
                    <xdr:rowOff>247650</xdr:rowOff>
                  </from>
                  <to>
                    <xdr:col>4</xdr:col>
                    <xdr:colOff>2495550</xdr:colOff>
                    <xdr:row>263</xdr:row>
                    <xdr:rowOff>561975</xdr:rowOff>
                  </to>
                </anchor>
              </controlPr>
            </control>
          </mc:Choice>
        </mc:AlternateContent>
        <mc:AlternateContent xmlns:mc="http://schemas.openxmlformats.org/markup-compatibility/2006">
          <mc:Choice Requires="x14">
            <control shapeId="23579" r:id="rId966" name="Check Box 1051">
              <controlPr defaultSize="0" autoFill="0" autoLine="0" autoPict="0">
                <anchor moveWithCells="1">
                  <from>
                    <xdr:col>4</xdr:col>
                    <xdr:colOff>114300</xdr:colOff>
                    <xdr:row>264</xdr:row>
                    <xdr:rowOff>19050</xdr:rowOff>
                  </from>
                  <to>
                    <xdr:col>4</xdr:col>
                    <xdr:colOff>1352550</xdr:colOff>
                    <xdr:row>264</xdr:row>
                    <xdr:rowOff>323850</xdr:rowOff>
                  </to>
                </anchor>
              </controlPr>
            </control>
          </mc:Choice>
        </mc:AlternateContent>
        <mc:AlternateContent xmlns:mc="http://schemas.openxmlformats.org/markup-compatibility/2006">
          <mc:Choice Requires="x14">
            <control shapeId="23580" r:id="rId967" name="Check Box 1052">
              <controlPr defaultSize="0" autoFill="0" autoLine="0" autoPict="0">
                <anchor moveWithCells="1">
                  <from>
                    <xdr:col>4</xdr:col>
                    <xdr:colOff>114300</xdr:colOff>
                    <xdr:row>264</xdr:row>
                    <xdr:rowOff>247650</xdr:rowOff>
                  </from>
                  <to>
                    <xdr:col>4</xdr:col>
                    <xdr:colOff>1428750</xdr:colOff>
                    <xdr:row>264</xdr:row>
                    <xdr:rowOff>561975</xdr:rowOff>
                  </to>
                </anchor>
              </controlPr>
            </control>
          </mc:Choice>
        </mc:AlternateContent>
        <mc:AlternateContent xmlns:mc="http://schemas.openxmlformats.org/markup-compatibility/2006">
          <mc:Choice Requires="x14">
            <control shapeId="23581" r:id="rId968" name="Check Box 1053">
              <controlPr defaultSize="0" autoFill="0" autoLine="0" autoPict="0">
                <anchor moveWithCells="1">
                  <from>
                    <xdr:col>4</xdr:col>
                    <xdr:colOff>1704975</xdr:colOff>
                    <xdr:row>264</xdr:row>
                    <xdr:rowOff>28575</xdr:rowOff>
                  </from>
                  <to>
                    <xdr:col>4</xdr:col>
                    <xdr:colOff>2571750</xdr:colOff>
                    <xdr:row>264</xdr:row>
                    <xdr:rowOff>323850</xdr:rowOff>
                  </to>
                </anchor>
              </controlPr>
            </control>
          </mc:Choice>
        </mc:AlternateContent>
        <mc:AlternateContent xmlns:mc="http://schemas.openxmlformats.org/markup-compatibility/2006">
          <mc:Choice Requires="x14">
            <control shapeId="23582" r:id="rId969" name="Check Box 1054">
              <controlPr defaultSize="0" autoFill="0" autoLine="0" autoPict="0">
                <anchor moveWithCells="1">
                  <from>
                    <xdr:col>4</xdr:col>
                    <xdr:colOff>1695450</xdr:colOff>
                    <xdr:row>264</xdr:row>
                    <xdr:rowOff>247650</xdr:rowOff>
                  </from>
                  <to>
                    <xdr:col>4</xdr:col>
                    <xdr:colOff>2495550</xdr:colOff>
                    <xdr:row>264</xdr:row>
                    <xdr:rowOff>561975</xdr:rowOff>
                  </to>
                </anchor>
              </controlPr>
            </control>
          </mc:Choice>
        </mc:AlternateContent>
        <mc:AlternateContent xmlns:mc="http://schemas.openxmlformats.org/markup-compatibility/2006">
          <mc:Choice Requires="x14">
            <control shapeId="23583" r:id="rId970" name="Check Box 1055">
              <controlPr defaultSize="0" autoFill="0" autoLine="0" autoPict="0">
                <anchor moveWithCells="1">
                  <from>
                    <xdr:col>4</xdr:col>
                    <xdr:colOff>114300</xdr:colOff>
                    <xdr:row>265</xdr:row>
                    <xdr:rowOff>19050</xdr:rowOff>
                  </from>
                  <to>
                    <xdr:col>4</xdr:col>
                    <xdr:colOff>1352550</xdr:colOff>
                    <xdr:row>265</xdr:row>
                    <xdr:rowOff>323850</xdr:rowOff>
                  </to>
                </anchor>
              </controlPr>
            </control>
          </mc:Choice>
        </mc:AlternateContent>
        <mc:AlternateContent xmlns:mc="http://schemas.openxmlformats.org/markup-compatibility/2006">
          <mc:Choice Requires="x14">
            <control shapeId="23584" r:id="rId971" name="Check Box 1056">
              <controlPr defaultSize="0" autoFill="0" autoLine="0" autoPict="0">
                <anchor moveWithCells="1">
                  <from>
                    <xdr:col>4</xdr:col>
                    <xdr:colOff>114300</xdr:colOff>
                    <xdr:row>265</xdr:row>
                    <xdr:rowOff>247650</xdr:rowOff>
                  </from>
                  <to>
                    <xdr:col>4</xdr:col>
                    <xdr:colOff>1428750</xdr:colOff>
                    <xdr:row>265</xdr:row>
                    <xdr:rowOff>561975</xdr:rowOff>
                  </to>
                </anchor>
              </controlPr>
            </control>
          </mc:Choice>
        </mc:AlternateContent>
        <mc:AlternateContent xmlns:mc="http://schemas.openxmlformats.org/markup-compatibility/2006">
          <mc:Choice Requires="x14">
            <control shapeId="23585" r:id="rId972" name="Check Box 1057">
              <controlPr defaultSize="0" autoFill="0" autoLine="0" autoPict="0">
                <anchor moveWithCells="1">
                  <from>
                    <xdr:col>4</xdr:col>
                    <xdr:colOff>1704975</xdr:colOff>
                    <xdr:row>265</xdr:row>
                    <xdr:rowOff>28575</xdr:rowOff>
                  </from>
                  <to>
                    <xdr:col>4</xdr:col>
                    <xdr:colOff>2571750</xdr:colOff>
                    <xdr:row>265</xdr:row>
                    <xdr:rowOff>323850</xdr:rowOff>
                  </to>
                </anchor>
              </controlPr>
            </control>
          </mc:Choice>
        </mc:AlternateContent>
        <mc:AlternateContent xmlns:mc="http://schemas.openxmlformats.org/markup-compatibility/2006">
          <mc:Choice Requires="x14">
            <control shapeId="23586" r:id="rId973" name="Check Box 1058">
              <controlPr defaultSize="0" autoFill="0" autoLine="0" autoPict="0">
                <anchor moveWithCells="1">
                  <from>
                    <xdr:col>4</xdr:col>
                    <xdr:colOff>1695450</xdr:colOff>
                    <xdr:row>265</xdr:row>
                    <xdr:rowOff>247650</xdr:rowOff>
                  </from>
                  <to>
                    <xdr:col>4</xdr:col>
                    <xdr:colOff>2495550</xdr:colOff>
                    <xdr:row>265</xdr:row>
                    <xdr:rowOff>561975</xdr:rowOff>
                  </to>
                </anchor>
              </controlPr>
            </control>
          </mc:Choice>
        </mc:AlternateContent>
        <mc:AlternateContent xmlns:mc="http://schemas.openxmlformats.org/markup-compatibility/2006">
          <mc:Choice Requires="x14">
            <control shapeId="23587" r:id="rId974" name="Check Box 1059">
              <controlPr defaultSize="0" autoFill="0" autoLine="0" autoPict="0">
                <anchor moveWithCells="1">
                  <from>
                    <xdr:col>4</xdr:col>
                    <xdr:colOff>114300</xdr:colOff>
                    <xdr:row>266</xdr:row>
                    <xdr:rowOff>19050</xdr:rowOff>
                  </from>
                  <to>
                    <xdr:col>4</xdr:col>
                    <xdr:colOff>1352550</xdr:colOff>
                    <xdr:row>266</xdr:row>
                    <xdr:rowOff>323850</xdr:rowOff>
                  </to>
                </anchor>
              </controlPr>
            </control>
          </mc:Choice>
        </mc:AlternateContent>
        <mc:AlternateContent xmlns:mc="http://schemas.openxmlformats.org/markup-compatibility/2006">
          <mc:Choice Requires="x14">
            <control shapeId="23588" r:id="rId975" name="Check Box 1060">
              <controlPr defaultSize="0" autoFill="0" autoLine="0" autoPict="0">
                <anchor moveWithCells="1">
                  <from>
                    <xdr:col>4</xdr:col>
                    <xdr:colOff>114300</xdr:colOff>
                    <xdr:row>266</xdr:row>
                    <xdr:rowOff>247650</xdr:rowOff>
                  </from>
                  <to>
                    <xdr:col>4</xdr:col>
                    <xdr:colOff>1428750</xdr:colOff>
                    <xdr:row>266</xdr:row>
                    <xdr:rowOff>561975</xdr:rowOff>
                  </to>
                </anchor>
              </controlPr>
            </control>
          </mc:Choice>
        </mc:AlternateContent>
        <mc:AlternateContent xmlns:mc="http://schemas.openxmlformats.org/markup-compatibility/2006">
          <mc:Choice Requires="x14">
            <control shapeId="23589" r:id="rId976" name="Check Box 1061">
              <controlPr defaultSize="0" autoFill="0" autoLine="0" autoPict="0">
                <anchor moveWithCells="1">
                  <from>
                    <xdr:col>4</xdr:col>
                    <xdr:colOff>1704975</xdr:colOff>
                    <xdr:row>266</xdr:row>
                    <xdr:rowOff>28575</xdr:rowOff>
                  </from>
                  <to>
                    <xdr:col>4</xdr:col>
                    <xdr:colOff>2571750</xdr:colOff>
                    <xdr:row>266</xdr:row>
                    <xdr:rowOff>323850</xdr:rowOff>
                  </to>
                </anchor>
              </controlPr>
            </control>
          </mc:Choice>
        </mc:AlternateContent>
        <mc:AlternateContent xmlns:mc="http://schemas.openxmlformats.org/markup-compatibility/2006">
          <mc:Choice Requires="x14">
            <control shapeId="23590" r:id="rId977" name="Check Box 1062">
              <controlPr defaultSize="0" autoFill="0" autoLine="0" autoPict="0">
                <anchor moveWithCells="1">
                  <from>
                    <xdr:col>4</xdr:col>
                    <xdr:colOff>1695450</xdr:colOff>
                    <xdr:row>266</xdr:row>
                    <xdr:rowOff>247650</xdr:rowOff>
                  </from>
                  <to>
                    <xdr:col>4</xdr:col>
                    <xdr:colOff>2495550</xdr:colOff>
                    <xdr:row>266</xdr:row>
                    <xdr:rowOff>561975</xdr:rowOff>
                  </to>
                </anchor>
              </controlPr>
            </control>
          </mc:Choice>
        </mc:AlternateContent>
        <mc:AlternateContent xmlns:mc="http://schemas.openxmlformats.org/markup-compatibility/2006">
          <mc:Choice Requires="x14">
            <control shapeId="23591" r:id="rId978" name="Check Box 1063">
              <controlPr defaultSize="0" autoFill="0" autoLine="0" autoPict="0">
                <anchor moveWithCells="1">
                  <from>
                    <xdr:col>4</xdr:col>
                    <xdr:colOff>114300</xdr:colOff>
                    <xdr:row>267</xdr:row>
                    <xdr:rowOff>19050</xdr:rowOff>
                  </from>
                  <to>
                    <xdr:col>4</xdr:col>
                    <xdr:colOff>1352550</xdr:colOff>
                    <xdr:row>267</xdr:row>
                    <xdr:rowOff>323850</xdr:rowOff>
                  </to>
                </anchor>
              </controlPr>
            </control>
          </mc:Choice>
        </mc:AlternateContent>
        <mc:AlternateContent xmlns:mc="http://schemas.openxmlformats.org/markup-compatibility/2006">
          <mc:Choice Requires="x14">
            <control shapeId="23592" r:id="rId979" name="Check Box 1064">
              <controlPr defaultSize="0" autoFill="0" autoLine="0" autoPict="0">
                <anchor moveWithCells="1">
                  <from>
                    <xdr:col>4</xdr:col>
                    <xdr:colOff>114300</xdr:colOff>
                    <xdr:row>267</xdr:row>
                    <xdr:rowOff>247650</xdr:rowOff>
                  </from>
                  <to>
                    <xdr:col>4</xdr:col>
                    <xdr:colOff>1428750</xdr:colOff>
                    <xdr:row>267</xdr:row>
                    <xdr:rowOff>561975</xdr:rowOff>
                  </to>
                </anchor>
              </controlPr>
            </control>
          </mc:Choice>
        </mc:AlternateContent>
        <mc:AlternateContent xmlns:mc="http://schemas.openxmlformats.org/markup-compatibility/2006">
          <mc:Choice Requires="x14">
            <control shapeId="23593" r:id="rId980" name="Check Box 1065">
              <controlPr defaultSize="0" autoFill="0" autoLine="0" autoPict="0">
                <anchor moveWithCells="1">
                  <from>
                    <xdr:col>4</xdr:col>
                    <xdr:colOff>1704975</xdr:colOff>
                    <xdr:row>267</xdr:row>
                    <xdr:rowOff>28575</xdr:rowOff>
                  </from>
                  <to>
                    <xdr:col>4</xdr:col>
                    <xdr:colOff>2571750</xdr:colOff>
                    <xdr:row>267</xdr:row>
                    <xdr:rowOff>323850</xdr:rowOff>
                  </to>
                </anchor>
              </controlPr>
            </control>
          </mc:Choice>
        </mc:AlternateContent>
        <mc:AlternateContent xmlns:mc="http://schemas.openxmlformats.org/markup-compatibility/2006">
          <mc:Choice Requires="x14">
            <control shapeId="23594" r:id="rId981" name="Check Box 1066">
              <controlPr defaultSize="0" autoFill="0" autoLine="0" autoPict="0">
                <anchor moveWithCells="1">
                  <from>
                    <xdr:col>4</xdr:col>
                    <xdr:colOff>1695450</xdr:colOff>
                    <xdr:row>267</xdr:row>
                    <xdr:rowOff>247650</xdr:rowOff>
                  </from>
                  <to>
                    <xdr:col>4</xdr:col>
                    <xdr:colOff>2495550</xdr:colOff>
                    <xdr:row>267</xdr:row>
                    <xdr:rowOff>561975</xdr:rowOff>
                  </to>
                </anchor>
              </controlPr>
            </control>
          </mc:Choice>
        </mc:AlternateContent>
        <mc:AlternateContent xmlns:mc="http://schemas.openxmlformats.org/markup-compatibility/2006">
          <mc:Choice Requires="x14">
            <control shapeId="23595" r:id="rId982" name="Check Box 1067">
              <controlPr defaultSize="0" autoFill="0" autoLine="0" autoPict="0">
                <anchor moveWithCells="1">
                  <from>
                    <xdr:col>4</xdr:col>
                    <xdr:colOff>114300</xdr:colOff>
                    <xdr:row>268</xdr:row>
                    <xdr:rowOff>19050</xdr:rowOff>
                  </from>
                  <to>
                    <xdr:col>4</xdr:col>
                    <xdr:colOff>1352550</xdr:colOff>
                    <xdr:row>268</xdr:row>
                    <xdr:rowOff>323850</xdr:rowOff>
                  </to>
                </anchor>
              </controlPr>
            </control>
          </mc:Choice>
        </mc:AlternateContent>
        <mc:AlternateContent xmlns:mc="http://schemas.openxmlformats.org/markup-compatibility/2006">
          <mc:Choice Requires="x14">
            <control shapeId="23596" r:id="rId983" name="Check Box 1068">
              <controlPr defaultSize="0" autoFill="0" autoLine="0" autoPict="0">
                <anchor moveWithCells="1">
                  <from>
                    <xdr:col>4</xdr:col>
                    <xdr:colOff>114300</xdr:colOff>
                    <xdr:row>268</xdr:row>
                    <xdr:rowOff>247650</xdr:rowOff>
                  </from>
                  <to>
                    <xdr:col>4</xdr:col>
                    <xdr:colOff>1428750</xdr:colOff>
                    <xdr:row>268</xdr:row>
                    <xdr:rowOff>561975</xdr:rowOff>
                  </to>
                </anchor>
              </controlPr>
            </control>
          </mc:Choice>
        </mc:AlternateContent>
        <mc:AlternateContent xmlns:mc="http://schemas.openxmlformats.org/markup-compatibility/2006">
          <mc:Choice Requires="x14">
            <control shapeId="23597" r:id="rId984" name="Check Box 1069">
              <controlPr defaultSize="0" autoFill="0" autoLine="0" autoPict="0">
                <anchor moveWithCells="1">
                  <from>
                    <xdr:col>4</xdr:col>
                    <xdr:colOff>1704975</xdr:colOff>
                    <xdr:row>268</xdr:row>
                    <xdr:rowOff>28575</xdr:rowOff>
                  </from>
                  <to>
                    <xdr:col>4</xdr:col>
                    <xdr:colOff>2571750</xdr:colOff>
                    <xdr:row>268</xdr:row>
                    <xdr:rowOff>323850</xdr:rowOff>
                  </to>
                </anchor>
              </controlPr>
            </control>
          </mc:Choice>
        </mc:AlternateContent>
        <mc:AlternateContent xmlns:mc="http://schemas.openxmlformats.org/markup-compatibility/2006">
          <mc:Choice Requires="x14">
            <control shapeId="23598" r:id="rId985" name="Check Box 1070">
              <controlPr defaultSize="0" autoFill="0" autoLine="0" autoPict="0">
                <anchor moveWithCells="1">
                  <from>
                    <xdr:col>4</xdr:col>
                    <xdr:colOff>1695450</xdr:colOff>
                    <xdr:row>268</xdr:row>
                    <xdr:rowOff>247650</xdr:rowOff>
                  </from>
                  <to>
                    <xdr:col>4</xdr:col>
                    <xdr:colOff>2495550</xdr:colOff>
                    <xdr:row>268</xdr:row>
                    <xdr:rowOff>561975</xdr:rowOff>
                  </to>
                </anchor>
              </controlPr>
            </control>
          </mc:Choice>
        </mc:AlternateContent>
        <mc:AlternateContent xmlns:mc="http://schemas.openxmlformats.org/markup-compatibility/2006">
          <mc:Choice Requires="x14">
            <control shapeId="23599" r:id="rId986" name="Check Box 1071">
              <controlPr defaultSize="0" autoFill="0" autoLine="0" autoPict="0">
                <anchor moveWithCells="1">
                  <from>
                    <xdr:col>4</xdr:col>
                    <xdr:colOff>114300</xdr:colOff>
                    <xdr:row>269</xdr:row>
                    <xdr:rowOff>19050</xdr:rowOff>
                  </from>
                  <to>
                    <xdr:col>4</xdr:col>
                    <xdr:colOff>1352550</xdr:colOff>
                    <xdr:row>269</xdr:row>
                    <xdr:rowOff>323850</xdr:rowOff>
                  </to>
                </anchor>
              </controlPr>
            </control>
          </mc:Choice>
        </mc:AlternateContent>
        <mc:AlternateContent xmlns:mc="http://schemas.openxmlformats.org/markup-compatibility/2006">
          <mc:Choice Requires="x14">
            <control shapeId="23600" r:id="rId987" name="Check Box 1072">
              <controlPr defaultSize="0" autoFill="0" autoLine="0" autoPict="0">
                <anchor moveWithCells="1">
                  <from>
                    <xdr:col>4</xdr:col>
                    <xdr:colOff>114300</xdr:colOff>
                    <xdr:row>269</xdr:row>
                    <xdr:rowOff>247650</xdr:rowOff>
                  </from>
                  <to>
                    <xdr:col>4</xdr:col>
                    <xdr:colOff>1428750</xdr:colOff>
                    <xdr:row>269</xdr:row>
                    <xdr:rowOff>561975</xdr:rowOff>
                  </to>
                </anchor>
              </controlPr>
            </control>
          </mc:Choice>
        </mc:AlternateContent>
        <mc:AlternateContent xmlns:mc="http://schemas.openxmlformats.org/markup-compatibility/2006">
          <mc:Choice Requires="x14">
            <control shapeId="23601" r:id="rId988" name="Check Box 1073">
              <controlPr defaultSize="0" autoFill="0" autoLine="0" autoPict="0">
                <anchor moveWithCells="1">
                  <from>
                    <xdr:col>4</xdr:col>
                    <xdr:colOff>1704975</xdr:colOff>
                    <xdr:row>269</xdr:row>
                    <xdr:rowOff>28575</xdr:rowOff>
                  </from>
                  <to>
                    <xdr:col>4</xdr:col>
                    <xdr:colOff>2571750</xdr:colOff>
                    <xdr:row>269</xdr:row>
                    <xdr:rowOff>323850</xdr:rowOff>
                  </to>
                </anchor>
              </controlPr>
            </control>
          </mc:Choice>
        </mc:AlternateContent>
        <mc:AlternateContent xmlns:mc="http://schemas.openxmlformats.org/markup-compatibility/2006">
          <mc:Choice Requires="x14">
            <control shapeId="23602" r:id="rId989" name="Check Box 1074">
              <controlPr defaultSize="0" autoFill="0" autoLine="0" autoPict="0">
                <anchor moveWithCells="1">
                  <from>
                    <xdr:col>4</xdr:col>
                    <xdr:colOff>1695450</xdr:colOff>
                    <xdr:row>269</xdr:row>
                    <xdr:rowOff>247650</xdr:rowOff>
                  </from>
                  <to>
                    <xdr:col>4</xdr:col>
                    <xdr:colOff>2495550</xdr:colOff>
                    <xdr:row>269</xdr:row>
                    <xdr:rowOff>561975</xdr:rowOff>
                  </to>
                </anchor>
              </controlPr>
            </control>
          </mc:Choice>
        </mc:AlternateContent>
        <mc:AlternateContent xmlns:mc="http://schemas.openxmlformats.org/markup-compatibility/2006">
          <mc:Choice Requires="x14">
            <control shapeId="23603" r:id="rId990" name="Check Box 1075">
              <controlPr defaultSize="0" autoFill="0" autoLine="0" autoPict="0">
                <anchor moveWithCells="1">
                  <from>
                    <xdr:col>4</xdr:col>
                    <xdr:colOff>114300</xdr:colOff>
                    <xdr:row>270</xdr:row>
                    <xdr:rowOff>19050</xdr:rowOff>
                  </from>
                  <to>
                    <xdr:col>4</xdr:col>
                    <xdr:colOff>1352550</xdr:colOff>
                    <xdr:row>270</xdr:row>
                    <xdr:rowOff>323850</xdr:rowOff>
                  </to>
                </anchor>
              </controlPr>
            </control>
          </mc:Choice>
        </mc:AlternateContent>
        <mc:AlternateContent xmlns:mc="http://schemas.openxmlformats.org/markup-compatibility/2006">
          <mc:Choice Requires="x14">
            <control shapeId="23604" r:id="rId991" name="Check Box 1076">
              <controlPr defaultSize="0" autoFill="0" autoLine="0" autoPict="0">
                <anchor moveWithCells="1">
                  <from>
                    <xdr:col>4</xdr:col>
                    <xdr:colOff>114300</xdr:colOff>
                    <xdr:row>270</xdr:row>
                    <xdr:rowOff>247650</xdr:rowOff>
                  </from>
                  <to>
                    <xdr:col>4</xdr:col>
                    <xdr:colOff>1428750</xdr:colOff>
                    <xdr:row>270</xdr:row>
                    <xdr:rowOff>561975</xdr:rowOff>
                  </to>
                </anchor>
              </controlPr>
            </control>
          </mc:Choice>
        </mc:AlternateContent>
        <mc:AlternateContent xmlns:mc="http://schemas.openxmlformats.org/markup-compatibility/2006">
          <mc:Choice Requires="x14">
            <control shapeId="23605" r:id="rId992" name="Check Box 1077">
              <controlPr defaultSize="0" autoFill="0" autoLine="0" autoPict="0">
                <anchor moveWithCells="1">
                  <from>
                    <xdr:col>4</xdr:col>
                    <xdr:colOff>1704975</xdr:colOff>
                    <xdr:row>270</xdr:row>
                    <xdr:rowOff>28575</xdr:rowOff>
                  </from>
                  <to>
                    <xdr:col>4</xdr:col>
                    <xdr:colOff>2571750</xdr:colOff>
                    <xdr:row>270</xdr:row>
                    <xdr:rowOff>323850</xdr:rowOff>
                  </to>
                </anchor>
              </controlPr>
            </control>
          </mc:Choice>
        </mc:AlternateContent>
        <mc:AlternateContent xmlns:mc="http://schemas.openxmlformats.org/markup-compatibility/2006">
          <mc:Choice Requires="x14">
            <control shapeId="23606" r:id="rId993" name="Check Box 1078">
              <controlPr defaultSize="0" autoFill="0" autoLine="0" autoPict="0">
                <anchor moveWithCells="1">
                  <from>
                    <xdr:col>4</xdr:col>
                    <xdr:colOff>1695450</xdr:colOff>
                    <xdr:row>270</xdr:row>
                    <xdr:rowOff>247650</xdr:rowOff>
                  </from>
                  <to>
                    <xdr:col>4</xdr:col>
                    <xdr:colOff>2495550</xdr:colOff>
                    <xdr:row>270</xdr:row>
                    <xdr:rowOff>561975</xdr:rowOff>
                  </to>
                </anchor>
              </controlPr>
            </control>
          </mc:Choice>
        </mc:AlternateContent>
        <mc:AlternateContent xmlns:mc="http://schemas.openxmlformats.org/markup-compatibility/2006">
          <mc:Choice Requires="x14">
            <control shapeId="23607" r:id="rId994" name="Check Box 1079">
              <controlPr defaultSize="0" autoFill="0" autoLine="0" autoPict="0">
                <anchor moveWithCells="1">
                  <from>
                    <xdr:col>4</xdr:col>
                    <xdr:colOff>114300</xdr:colOff>
                    <xdr:row>271</xdr:row>
                    <xdr:rowOff>19050</xdr:rowOff>
                  </from>
                  <to>
                    <xdr:col>4</xdr:col>
                    <xdr:colOff>1352550</xdr:colOff>
                    <xdr:row>271</xdr:row>
                    <xdr:rowOff>323850</xdr:rowOff>
                  </to>
                </anchor>
              </controlPr>
            </control>
          </mc:Choice>
        </mc:AlternateContent>
        <mc:AlternateContent xmlns:mc="http://schemas.openxmlformats.org/markup-compatibility/2006">
          <mc:Choice Requires="x14">
            <control shapeId="23608" r:id="rId995" name="Check Box 1080">
              <controlPr defaultSize="0" autoFill="0" autoLine="0" autoPict="0">
                <anchor moveWithCells="1">
                  <from>
                    <xdr:col>4</xdr:col>
                    <xdr:colOff>114300</xdr:colOff>
                    <xdr:row>271</xdr:row>
                    <xdr:rowOff>247650</xdr:rowOff>
                  </from>
                  <to>
                    <xdr:col>4</xdr:col>
                    <xdr:colOff>1428750</xdr:colOff>
                    <xdr:row>271</xdr:row>
                    <xdr:rowOff>561975</xdr:rowOff>
                  </to>
                </anchor>
              </controlPr>
            </control>
          </mc:Choice>
        </mc:AlternateContent>
        <mc:AlternateContent xmlns:mc="http://schemas.openxmlformats.org/markup-compatibility/2006">
          <mc:Choice Requires="x14">
            <control shapeId="23609" r:id="rId996" name="Check Box 1081">
              <controlPr defaultSize="0" autoFill="0" autoLine="0" autoPict="0">
                <anchor moveWithCells="1">
                  <from>
                    <xdr:col>4</xdr:col>
                    <xdr:colOff>1704975</xdr:colOff>
                    <xdr:row>271</xdr:row>
                    <xdr:rowOff>28575</xdr:rowOff>
                  </from>
                  <to>
                    <xdr:col>4</xdr:col>
                    <xdr:colOff>2571750</xdr:colOff>
                    <xdr:row>271</xdr:row>
                    <xdr:rowOff>323850</xdr:rowOff>
                  </to>
                </anchor>
              </controlPr>
            </control>
          </mc:Choice>
        </mc:AlternateContent>
        <mc:AlternateContent xmlns:mc="http://schemas.openxmlformats.org/markup-compatibility/2006">
          <mc:Choice Requires="x14">
            <control shapeId="23610" r:id="rId997" name="Check Box 1082">
              <controlPr defaultSize="0" autoFill="0" autoLine="0" autoPict="0">
                <anchor moveWithCells="1">
                  <from>
                    <xdr:col>4</xdr:col>
                    <xdr:colOff>1695450</xdr:colOff>
                    <xdr:row>271</xdr:row>
                    <xdr:rowOff>247650</xdr:rowOff>
                  </from>
                  <to>
                    <xdr:col>4</xdr:col>
                    <xdr:colOff>2495550</xdr:colOff>
                    <xdr:row>271</xdr:row>
                    <xdr:rowOff>561975</xdr:rowOff>
                  </to>
                </anchor>
              </controlPr>
            </control>
          </mc:Choice>
        </mc:AlternateContent>
        <mc:AlternateContent xmlns:mc="http://schemas.openxmlformats.org/markup-compatibility/2006">
          <mc:Choice Requires="x14">
            <control shapeId="23611" r:id="rId998" name="Check Box 1083">
              <controlPr defaultSize="0" autoFill="0" autoLine="0" autoPict="0">
                <anchor moveWithCells="1">
                  <from>
                    <xdr:col>4</xdr:col>
                    <xdr:colOff>114300</xdr:colOff>
                    <xdr:row>272</xdr:row>
                    <xdr:rowOff>19050</xdr:rowOff>
                  </from>
                  <to>
                    <xdr:col>4</xdr:col>
                    <xdr:colOff>1352550</xdr:colOff>
                    <xdr:row>272</xdr:row>
                    <xdr:rowOff>323850</xdr:rowOff>
                  </to>
                </anchor>
              </controlPr>
            </control>
          </mc:Choice>
        </mc:AlternateContent>
        <mc:AlternateContent xmlns:mc="http://schemas.openxmlformats.org/markup-compatibility/2006">
          <mc:Choice Requires="x14">
            <control shapeId="23612" r:id="rId999" name="Check Box 1084">
              <controlPr defaultSize="0" autoFill="0" autoLine="0" autoPict="0">
                <anchor moveWithCells="1">
                  <from>
                    <xdr:col>4</xdr:col>
                    <xdr:colOff>114300</xdr:colOff>
                    <xdr:row>272</xdr:row>
                    <xdr:rowOff>247650</xdr:rowOff>
                  </from>
                  <to>
                    <xdr:col>4</xdr:col>
                    <xdr:colOff>1428750</xdr:colOff>
                    <xdr:row>272</xdr:row>
                    <xdr:rowOff>561975</xdr:rowOff>
                  </to>
                </anchor>
              </controlPr>
            </control>
          </mc:Choice>
        </mc:AlternateContent>
        <mc:AlternateContent xmlns:mc="http://schemas.openxmlformats.org/markup-compatibility/2006">
          <mc:Choice Requires="x14">
            <control shapeId="23613" r:id="rId1000" name="Check Box 1085">
              <controlPr defaultSize="0" autoFill="0" autoLine="0" autoPict="0">
                <anchor moveWithCells="1">
                  <from>
                    <xdr:col>4</xdr:col>
                    <xdr:colOff>1704975</xdr:colOff>
                    <xdr:row>272</xdr:row>
                    <xdr:rowOff>28575</xdr:rowOff>
                  </from>
                  <to>
                    <xdr:col>4</xdr:col>
                    <xdr:colOff>2571750</xdr:colOff>
                    <xdr:row>272</xdr:row>
                    <xdr:rowOff>323850</xdr:rowOff>
                  </to>
                </anchor>
              </controlPr>
            </control>
          </mc:Choice>
        </mc:AlternateContent>
        <mc:AlternateContent xmlns:mc="http://schemas.openxmlformats.org/markup-compatibility/2006">
          <mc:Choice Requires="x14">
            <control shapeId="23614" r:id="rId1001" name="Check Box 1086">
              <controlPr defaultSize="0" autoFill="0" autoLine="0" autoPict="0">
                <anchor moveWithCells="1">
                  <from>
                    <xdr:col>4</xdr:col>
                    <xdr:colOff>1695450</xdr:colOff>
                    <xdr:row>272</xdr:row>
                    <xdr:rowOff>247650</xdr:rowOff>
                  </from>
                  <to>
                    <xdr:col>4</xdr:col>
                    <xdr:colOff>2495550</xdr:colOff>
                    <xdr:row>272</xdr:row>
                    <xdr:rowOff>561975</xdr:rowOff>
                  </to>
                </anchor>
              </controlPr>
            </control>
          </mc:Choice>
        </mc:AlternateContent>
        <mc:AlternateContent xmlns:mc="http://schemas.openxmlformats.org/markup-compatibility/2006">
          <mc:Choice Requires="x14">
            <control shapeId="23615" r:id="rId1002" name="Check Box 1087">
              <controlPr defaultSize="0" autoFill="0" autoLine="0" autoPict="0">
                <anchor moveWithCells="1">
                  <from>
                    <xdr:col>4</xdr:col>
                    <xdr:colOff>114300</xdr:colOff>
                    <xdr:row>273</xdr:row>
                    <xdr:rowOff>19050</xdr:rowOff>
                  </from>
                  <to>
                    <xdr:col>4</xdr:col>
                    <xdr:colOff>1352550</xdr:colOff>
                    <xdr:row>273</xdr:row>
                    <xdr:rowOff>323850</xdr:rowOff>
                  </to>
                </anchor>
              </controlPr>
            </control>
          </mc:Choice>
        </mc:AlternateContent>
        <mc:AlternateContent xmlns:mc="http://schemas.openxmlformats.org/markup-compatibility/2006">
          <mc:Choice Requires="x14">
            <control shapeId="23616" r:id="rId1003" name="Check Box 1088">
              <controlPr defaultSize="0" autoFill="0" autoLine="0" autoPict="0">
                <anchor moveWithCells="1">
                  <from>
                    <xdr:col>4</xdr:col>
                    <xdr:colOff>114300</xdr:colOff>
                    <xdr:row>273</xdr:row>
                    <xdr:rowOff>247650</xdr:rowOff>
                  </from>
                  <to>
                    <xdr:col>4</xdr:col>
                    <xdr:colOff>1428750</xdr:colOff>
                    <xdr:row>273</xdr:row>
                    <xdr:rowOff>561975</xdr:rowOff>
                  </to>
                </anchor>
              </controlPr>
            </control>
          </mc:Choice>
        </mc:AlternateContent>
        <mc:AlternateContent xmlns:mc="http://schemas.openxmlformats.org/markup-compatibility/2006">
          <mc:Choice Requires="x14">
            <control shapeId="23617" r:id="rId1004" name="Check Box 1089">
              <controlPr defaultSize="0" autoFill="0" autoLine="0" autoPict="0">
                <anchor moveWithCells="1">
                  <from>
                    <xdr:col>4</xdr:col>
                    <xdr:colOff>1704975</xdr:colOff>
                    <xdr:row>273</xdr:row>
                    <xdr:rowOff>28575</xdr:rowOff>
                  </from>
                  <to>
                    <xdr:col>4</xdr:col>
                    <xdr:colOff>2571750</xdr:colOff>
                    <xdr:row>273</xdr:row>
                    <xdr:rowOff>323850</xdr:rowOff>
                  </to>
                </anchor>
              </controlPr>
            </control>
          </mc:Choice>
        </mc:AlternateContent>
        <mc:AlternateContent xmlns:mc="http://schemas.openxmlformats.org/markup-compatibility/2006">
          <mc:Choice Requires="x14">
            <control shapeId="23618" r:id="rId1005" name="Check Box 1090">
              <controlPr defaultSize="0" autoFill="0" autoLine="0" autoPict="0">
                <anchor moveWithCells="1">
                  <from>
                    <xdr:col>4</xdr:col>
                    <xdr:colOff>1695450</xdr:colOff>
                    <xdr:row>273</xdr:row>
                    <xdr:rowOff>247650</xdr:rowOff>
                  </from>
                  <to>
                    <xdr:col>4</xdr:col>
                    <xdr:colOff>2495550</xdr:colOff>
                    <xdr:row>273</xdr:row>
                    <xdr:rowOff>561975</xdr:rowOff>
                  </to>
                </anchor>
              </controlPr>
            </control>
          </mc:Choice>
        </mc:AlternateContent>
        <mc:AlternateContent xmlns:mc="http://schemas.openxmlformats.org/markup-compatibility/2006">
          <mc:Choice Requires="x14">
            <control shapeId="23619" r:id="rId1006" name="Check Box 1091">
              <controlPr defaultSize="0" autoFill="0" autoLine="0" autoPict="0">
                <anchor moveWithCells="1">
                  <from>
                    <xdr:col>4</xdr:col>
                    <xdr:colOff>114300</xdr:colOff>
                    <xdr:row>274</xdr:row>
                    <xdr:rowOff>19050</xdr:rowOff>
                  </from>
                  <to>
                    <xdr:col>4</xdr:col>
                    <xdr:colOff>1352550</xdr:colOff>
                    <xdr:row>274</xdr:row>
                    <xdr:rowOff>323850</xdr:rowOff>
                  </to>
                </anchor>
              </controlPr>
            </control>
          </mc:Choice>
        </mc:AlternateContent>
        <mc:AlternateContent xmlns:mc="http://schemas.openxmlformats.org/markup-compatibility/2006">
          <mc:Choice Requires="x14">
            <control shapeId="23620" r:id="rId1007" name="Check Box 1092">
              <controlPr defaultSize="0" autoFill="0" autoLine="0" autoPict="0">
                <anchor moveWithCells="1">
                  <from>
                    <xdr:col>4</xdr:col>
                    <xdr:colOff>114300</xdr:colOff>
                    <xdr:row>274</xdr:row>
                    <xdr:rowOff>247650</xdr:rowOff>
                  </from>
                  <to>
                    <xdr:col>4</xdr:col>
                    <xdr:colOff>1428750</xdr:colOff>
                    <xdr:row>274</xdr:row>
                    <xdr:rowOff>561975</xdr:rowOff>
                  </to>
                </anchor>
              </controlPr>
            </control>
          </mc:Choice>
        </mc:AlternateContent>
        <mc:AlternateContent xmlns:mc="http://schemas.openxmlformats.org/markup-compatibility/2006">
          <mc:Choice Requires="x14">
            <control shapeId="23621" r:id="rId1008" name="Check Box 1093">
              <controlPr defaultSize="0" autoFill="0" autoLine="0" autoPict="0">
                <anchor moveWithCells="1">
                  <from>
                    <xdr:col>4</xdr:col>
                    <xdr:colOff>1704975</xdr:colOff>
                    <xdr:row>274</xdr:row>
                    <xdr:rowOff>28575</xdr:rowOff>
                  </from>
                  <to>
                    <xdr:col>4</xdr:col>
                    <xdr:colOff>2571750</xdr:colOff>
                    <xdr:row>274</xdr:row>
                    <xdr:rowOff>323850</xdr:rowOff>
                  </to>
                </anchor>
              </controlPr>
            </control>
          </mc:Choice>
        </mc:AlternateContent>
        <mc:AlternateContent xmlns:mc="http://schemas.openxmlformats.org/markup-compatibility/2006">
          <mc:Choice Requires="x14">
            <control shapeId="23622" r:id="rId1009" name="Check Box 1094">
              <controlPr defaultSize="0" autoFill="0" autoLine="0" autoPict="0">
                <anchor moveWithCells="1">
                  <from>
                    <xdr:col>4</xdr:col>
                    <xdr:colOff>1695450</xdr:colOff>
                    <xdr:row>274</xdr:row>
                    <xdr:rowOff>247650</xdr:rowOff>
                  </from>
                  <to>
                    <xdr:col>4</xdr:col>
                    <xdr:colOff>2495550</xdr:colOff>
                    <xdr:row>274</xdr:row>
                    <xdr:rowOff>561975</xdr:rowOff>
                  </to>
                </anchor>
              </controlPr>
            </control>
          </mc:Choice>
        </mc:AlternateContent>
        <mc:AlternateContent xmlns:mc="http://schemas.openxmlformats.org/markup-compatibility/2006">
          <mc:Choice Requires="x14">
            <control shapeId="23623" r:id="rId1010" name="Check Box 1095">
              <controlPr defaultSize="0" autoFill="0" autoLine="0" autoPict="0">
                <anchor moveWithCells="1">
                  <from>
                    <xdr:col>4</xdr:col>
                    <xdr:colOff>114300</xdr:colOff>
                    <xdr:row>275</xdr:row>
                    <xdr:rowOff>19050</xdr:rowOff>
                  </from>
                  <to>
                    <xdr:col>4</xdr:col>
                    <xdr:colOff>1352550</xdr:colOff>
                    <xdr:row>275</xdr:row>
                    <xdr:rowOff>323850</xdr:rowOff>
                  </to>
                </anchor>
              </controlPr>
            </control>
          </mc:Choice>
        </mc:AlternateContent>
        <mc:AlternateContent xmlns:mc="http://schemas.openxmlformats.org/markup-compatibility/2006">
          <mc:Choice Requires="x14">
            <control shapeId="23624" r:id="rId1011" name="Check Box 1096">
              <controlPr defaultSize="0" autoFill="0" autoLine="0" autoPict="0">
                <anchor moveWithCells="1">
                  <from>
                    <xdr:col>4</xdr:col>
                    <xdr:colOff>114300</xdr:colOff>
                    <xdr:row>275</xdr:row>
                    <xdr:rowOff>247650</xdr:rowOff>
                  </from>
                  <to>
                    <xdr:col>4</xdr:col>
                    <xdr:colOff>1428750</xdr:colOff>
                    <xdr:row>275</xdr:row>
                    <xdr:rowOff>561975</xdr:rowOff>
                  </to>
                </anchor>
              </controlPr>
            </control>
          </mc:Choice>
        </mc:AlternateContent>
        <mc:AlternateContent xmlns:mc="http://schemas.openxmlformats.org/markup-compatibility/2006">
          <mc:Choice Requires="x14">
            <control shapeId="23625" r:id="rId1012" name="Check Box 1097">
              <controlPr defaultSize="0" autoFill="0" autoLine="0" autoPict="0">
                <anchor moveWithCells="1">
                  <from>
                    <xdr:col>4</xdr:col>
                    <xdr:colOff>1704975</xdr:colOff>
                    <xdr:row>275</xdr:row>
                    <xdr:rowOff>28575</xdr:rowOff>
                  </from>
                  <to>
                    <xdr:col>4</xdr:col>
                    <xdr:colOff>2571750</xdr:colOff>
                    <xdr:row>275</xdr:row>
                    <xdr:rowOff>323850</xdr:rowOff>
                  </to>
                </anchor>
              </controlPr>
            </control>
          </mc:Choice>
        </mc:AlternateContent>
        <mc:AlternateContent xmlns:mc="http://schemas.openxmlformats.org/markup-compatibility/2006">
          <mc:Choice Requires="x14">
            <control shapeId="23626" r:id="rId1013" name="Check Box 1098">
              <controlPr defaultSize="0" autoFill="0" autoLine="0" autoPict="0">
                <anchor moveWithCells="1">
                  <from>
                    <xdr:col>4</xdr:col>
                    <xdr:colOff>1695450</xdr:colOff>
                    <xdr:row>275</xdr:row>
                    <xdr:rowOff>247650</xdr:rowOff>
                  </from>
                  <to>
                    <xdr:col>4</xdr:col>
                    <xdr:colOff>2495550</xdr:colOff>
                    <xdr:row>275</xdr:row>
                    <xdr:rowOff>561975</xdr:rowOff>
                  </to>
                </anchor>
              </controlPr>
            </control>
          </mc:Choice>
        </mc:AlternateContent>
        <mc:AlternateContent xmlns:mc="http://schemas.openxmlformats.org/markup-compatibility/2006">
          <mc:Choice Requires="x14">
            <control shapeId="23627" r:id="rId1014" name="Check Box 1099">
              <controlPr defaultSize="0" autoFill="0" autoLine="0" autoPict="0">
                <anchor moveWithCells="1">
                  <from>
                    <xdr:col>4</xdr:col>
                    <xdr:colOff>114300</xdr:colOff>
                    <xdr:row>276</xdr:row>
                    <xdr:rowOff>19050</xdr:rowOff>
                  </from>
                  <to>
                    <xdr:col>4</xdr:col>
                    <xdr:colOff>1352550</xdr:colOff>
                    <xdr:row>276</xdr:row>
                    <xdr:rowOff>323850</xdr:rowOff>
                  </to>
                </anchor>
              </controlPr>
            </control>
          </mc:Choice>
        </mc:AlternateContent>
        <mc:AlternateContent xmlns:mc="http://schemas.openxmlformats.org/markup-compatibility/2006">
          <mc:Choice Requires="x14">
            <control shapeId="23628" r:id="rId1015" name="Check Box 1100">
              <controlPr defaultSize="0" autoFill="0" autoLine="0" autoPict="0">
                <anchor moveWithCells="1">
                  <from>
                    <xdr:col>4</xdr:col>
                    <xdr:colOff>114300</xdr:colOff>
                    <xdr:row>276</xdr:row>
                    <xdr:rowOff>247650</xdr:rowOff>
                  </from>
                  <to>
                    <xdr:col>4</xdr:col>
                    <xdr:colOff>1428750</xdr:colOff>
                    <xdr:row>276</xdr:row>
                    <xdr:rowOff>561975</xdr:rowOff>
                  </to>
                </anchor>
              </controlPr>
            </control>
          </mc:Choice>
        </mc:AlternateContent>
        <mc:AlternateContent xmlns:mc="http://schemas.openxmlformats.org/markup-compatibility/2006">
          <mc:Choice Requires="x14">
            <control shapeId="23629" r:id="rId1016" name="Check Box 1101">
              <controlPr defaultSize="0" autoFill="0" autoLine="0" autoPict="0">
                <anchor moveWithCells="1">
                  <from>
                    <xdr:col>4</xdr:col>
                    <xdr:colOff>1704975</xdr:colOff>
                    <xdr:row>276</xdr:row>
                    <xdr:rowOff>28575</xdr:rowOff>
                  </from>
                  <to>
                    <xdr:col>4</xdr:col>
                    <xdr:colOff>2571750</xdr:colOff>
                    <xdr:row>276</xdr:row>
                    <xdr:rowOff>323850</xdr:rowOff>
                  </to>
                </anchor>
              </controlPr>
            </control>
          </mc:Choice>
        </mc:AlternateContent>
        <mc:AlternateContent xmlns:mc="http://schemas.openxmlformats.org/markup-compatibility/2006">
          <mc:Choice Requires="x14">
            <control shapeId="23630" r:id="rId1017" name="Check Box 1102">
              <controlPr defaultSize="0" autoFill="0" autoLine="0" autoPict="0">
                <anchor moveWithCells="1">
                  <from>
                    <xdr:col>4</xdr:col>
                    <xdr:colOff>1695450</xdr:colOff>
                    <xdr:row>276</xdr:row>
                    <xdr:rowOff>247650</xdr:rowOff>
                  </from>
                  <to>
                    <xdr:col>4</xdr:col>
                    <xdr:colOff>2495550</xdr:colOff>
                    <xdr:row>276</xdr:row>
                    <xdr:rowOff>561975</xdr:rowOff>
                  </to>
                </anchor>
              </controlPr>
            </control>
          </mc:Choice>
        </mc:AlternateContent>
        <mc:AlternateContent xmlns:mc="http://schemas.openxmlformats.org/markup-compatibility/2006">
          <mc:Choice Requires="x14">
            <control shapeId="23631" r:id="rId1018" name="Check Box 1103">
              <controlPr defaultSize="0" autoFill="0" autoLine="0" autoPict="0">
                <anchor moveWithCells="1">
                  <from>
                    <xdr:col>4</xdr:col>
                    <xdr:colOff>114300</xdr:colOff>
                    <xdr:row>277</xdr:row>
                    <xdr:rowOff>19050</xdr:rowOff>
                  </from>
                  <to>
                    <xdr:col>4</xdr:col>
                    <xdr:colOff>1352550</xdr:colOff>
                    <xdr:row>277</xdr:row>
                    <xdr:rowOff>323850</xdr:rowOff>
                  </to>
                </anchor>
              </controlPr>
            </control>
          </mc:Choice>
        </mc:AlternateContent>
        <mc:AlternateContent xmlns:mc="http://schemas.openxmlformats.org/markup-compatibility/2006">
          <mc:Choice Requires="x14">
            <control shapeId="23632" r:id="rId1019" name="Check Box 1104">
              <controlPr defaultSize="0" autoFill="0" autoLine="0" autoPict="0">
                <anchor moveWithCells="1">
                  <from>
                    <xdr:col>4</xdr:col>
                    <xdr:colOff>114300</xdr:colOff>
                    <xdr:row>277</xdr:row>
                    <xdr:rowOff>247650</xdr:rowOff>
                  </from>
                  <to>
                    <xdr:col>4</xdr:col>
                    <xdr:colOff>1428750</xdr:colOff>
                    <xdr:row>277</xdr:row>
                    <xdr:rowOff>561975</xdr:rowOff>
                  </to>
                </anchor>
              </controlPr>
            </control>
          </mc:Choice>
        </mc:AlternateContent>
        <mc:AlternateContent xmlns:mc="http://schemas.openxmlformats.org/markup-compatibility/2006">
          <mc:Choice Requires="x14">
            <control shapeId="23633" r:id="rId1020" name="Check Box 1105">
              <controlPr defaultSize="0" autoFill="0" autoLine="0" autoPict="0">
                <anchor moveWithCells="1">
                  <from>
                    <xdr:col>4</xdr:col>
                    <xdr:colOff>1704975</xdr:colOff>
                    <xdr:row>277</xdr:row>
                    <xdr:rowOff>28575</xdr:rowOff>
                  </from>
                  <to>
                    <xdr:col>4</xdr:col>
                    <xdr:colOff>2571750</xdr:colOff>
                    <xdr:row>277</xdr:row>
                    <xdr:rowOff>323850</xdr:rowOff>
                  </to>
                </anchor>
              </controlPr>
            </control>
          </mc:Choice>
        </mc:AlternateContent>
        <mc:AlternateContent xmlns:mc="http://schemas.openxmlformats.org/markup-compatibility/2006">
          <mc:Choice Requires="x14">
            <control shapeId="23634" r:id="rId1021" name="Check Box 1106">
              <controlPr defaultSize="0" autoFill="0" autoLine="0" autoPict="0">
                <anchor moveWithCells="1">
                  <from>
                    <xdr:col>4</xdr:col>
                    <xdr:colOff>1695450</xdr:colOff>
                    <xdr:row>277</xdr:row>
                    <xdr:rowOff>247650</xdr:rowOff>
                  </from>
                  <to>
                    <xdr:col>4</xdr:col>
                    <xdr:colOff>2495550</xdr:colOff>
                    <xdr:row>277</xdr:row>
                    <xdr:rowOff>561975</xdr:rowOff>
                  </to>
                </anchor>
              </controlPr>
            </control>
          </mc:Choice>
        </mc:AlternateContent>
        <mc:AlternateContent xmlns:mc="http://schemas.openxmlformats.org/markup-compatibility/2006">
          <mc:Choice Requires="x14">
            <control shapeId="23635" r:id="rId1022" name="Check Box 1107">
              <controlPr defaultSize="0" autoFill="0" autoLine="0" autoPict="0">
                <anchor moveWithCells="1">
                  <from>
                    <xdr:col>4</xdr:col>
                    <xdr:colOff>114300</xdr:colOff>
                    <xdr:row>278</xdr:row>
                    <xdr:rowOff>19050</xdr:rowOff>
                  </from>
                  <to>
                    <xdr:col>4</xdr:col>
                    <xdr:colOff>1352550</xdr:colOff>
                    <xdr:row>278</xdr:row>
                    <xdr:rowOff>323850</xdr:rowOff>
                  </to>
                </anchor>
              </controlPr>
            </control>
          </mc:Choice>
        </mc:AlternateContent>
        <mc:AlternateContent xmlns:mc="http://schemas.openxmlformats.org/markup-compatibility/2006">
          <mc:Choice Requires="x14">
            <control shapeId="23636" r:id="rId1023" name="Check Box 1108">
              <controlPr defaultSize="0" autoFill="0" autoLine="0" autoPict="0">
                <anchor moveWithCells="1">
                  <from>
                    <xdr:col>4</xdr:col>
                    <xdr:colOff>114300</xdr:colOff>
                    <xdr:row>278</xdr:row>
                    <xdr:rowOff>247650</xdr:rowOff>
                  </from>
                  <to>
                    <xdr:col>4</xdr:col>
                    <xdr:colOff>1428750</xdr:colOff>
                    <xdr:row>278</xdr:row>
                    <xdr:rowOff>561975</xdr:rowOff>
                  </to>
                </anchor>
              </controlPr>
            </control>
          </mc:Choice>
        </mc:AlternateContent>
        <mc:AlternateContent xmlns:mc="http://schemas.openxmlformats.org/markup-compatibility/2006">
          <mc:Choice Requires="x14">
            <control shapeId="23637" r:id="rId1024" name="Check Box 1109">
              <controlPr defaultSize="0" autoFill="0" autoLine="0" autoPict="0">
                <anchor moveWithCells="1">
                  <from>
                    <xdr:col>4</xdr:col>
                    <xdr:colOff>1704975</xdr:colOff>
                    <xdr:row>278</xdr:row>
                    <xdr:rowOff>28575</xdr:rowOff>
                  </from>
                  <to>
                    <xdr:col>4</xdr:col>
                    <xdr:colOff>2571750</xdr:colOff>
                    <xdr:row>278</xdr:row>
                    <xdr:rowOff>323850</xdr:rowOff>
                  </to>
                </anchor>
              </controlPr>
            </control>
          </mc:Choice>
        </mc:AlternateContent>
        <mc:AlternateContent xmlns:mc="http://schemas.openxmlformats.org/markup-compatibility/2006">
          <mc:Choice Requires="x14">
            <control shapeId="23638" r:id="rId1025" name="Check Box 1110">
              <controlPr defaultSize="0" autoFill="0" autoLine="0" autoPict="0">
                <anchor moveWithCells="1">
                  <from>
                    <xdr:col>4</xdr:col>
                    <xdr:colOff>1695450</xdr:colOff>
                    <xdr:row>278</xdr:row>
                    <xdr:rowOff>247650</xdr:rowOff>
                  </from>
                  <to>
                    <xdr:col>4</xdr:col>
                    <xdr:colOff>2495550</xdr:colOff>
                    <xdr:row>278</xdr:row>
                    <xdr:rowOff>561975</xdr:rowOff>
                  </to>
                </anchor>
              </controlPr>
            </control>
          </mc:Choice>
        </mc:AlternateContent>
        <mc:AlternateContent xmlns:mc="http://schemas.openxmlformats.org/markup-compatibility/2006">
          <mc:Choice Requires="x14">
            <control shapeId="23639" r:id="rId1026" name="Check Box 1111">
              <controlPr defaultSize="0" autoFill="0" autoLine="0" autoPict="0">
                <anchor moveWithCells="1">
                  <from>
                    <xdr:col>4</xdr:col>
                    <xdr:colOff>114300</xdr:colOff>
                    <xdr:row>279</xdr:row>
                    <xdr:rowOff>19050</xdr:rowOff>
                  </from>
                  <to>
                    <xdr:col>4</xdr:col>
                    <xdr:colOff>1352550</xdr:colOff>
                    <xdr:row>279</xdr:row>
                    <xdr:rowOff>323850</xdr:rowOff>
                  </to>
                </anchor>
              </controlPr>
            </control>
          </mc:Choice>
        </mc:AlternateContent>
        <mc:AlternateContent xmlns:mc="http://schemas.openxmlformats.org/markup-compatibility/2006">
          <mc:Choice Requires="x14">
            <control shapeId="23640" r:id="rId1027" name="Check Box 1112">
              <controlPr defaultSize="0" autoFill="0" autoLine="0" autoPict="0">
                <anchor moveWithCells="1">
                  <from>
                    <xdr:col>4</xdr:col>
                    <xdr:colOff>114300</xdr:colOff>
                    <xdr:row>279</xdr:row>
                    <xdr:rowOff>247650</xdr:rowOff>
                  </from>
                  <to>
                    <xdr:col>4</xdr:col>
                    <xdr:colOff>1428750</xdr:colOff>
                    <xdr:row>279</xdr:row>
                    <xdr:rowOff>561975</xdr:rowOff>
                  </to>
                </anchor>
              </controlPr>
            </control>
          </mc:Choice>
        </mc:AlternateContent>
        <mc:AlternateContent xmlns:mc="http://schemas.openxmlformats.org/markup-compatibility/2006">
          <mc:Choice Requires="x14">
            <control shapeId="23641" r:id="rId1028" name="Check Box 1113">
              <controlPr defaultSize="0" autoFill="0" autoLine="0" autoPict="0">
                <anchor moveWithCells="1">
                  <from>
                    <xdr:col>4</xdr:col>
                    <xdr:colOff>1704975</xdr:colOff>
                    <xdr:row>279</xdr:row>
                    <xdr:rowOff>28575</xdr:rowOff>
                  </from>
                  <to>
                    <xdr:col>4</xdr:col>
                    <xdr:colOff>2571750</xdr:colOff>
                    <xdr:row>279</xdr:row>
                    <xdr:rowOff>323850</xdr:rowOff>
                  </to>
                </anchor>
              </controlPr>
            </control>
          </mc:Choice>
        </mc:AlternateContent>
        <mc:AlternateContent xmlns:mc="http://schemas.openxmlformats.org/markup-compatibility/2006">
          <mc:Choice Requires="x14">
            <control shapeId="23642" r:id="rId1029" name="Check Box 1114">
              <controlPr defaultSize="0" autoFill="0" autoLine="0" autoPict="0">
                <anchor moveWithCells="1">
                  <from>
                    <xdr:col>4</xdr:col>
                    <xdr:colOff>1695450</xdr:colOff>
                    <xdr:row>279</xdr:row>
                    <xdr:rowOff>247650</xdr:rowOff>
                  </from>
                  <to>
                    <xdr:col>4</xdr:col>
                    <xdr:colOff>2495550</xdr:colOff>
                    <xdr:row>279</xdr:row>
                    <xdr:rowOff>561975</xdr:rowOff>
                  </to>
                </anchor>
              </controlPr>
            </control>
          </mc:Choice>
        </mc:AlternateContent>
        <mc:AlternateContent xmlns:mc="http://schemas.openxmlformats.org/markup-compatibility/2006">
          <mc:Choice Requires="x14">
            <control shapeId="23643" r:id="rId1030" name="Check Box 1115">
              <controlPr defaultSize="0" autoFill="0" autoLine="0" autoPict="0">
                <anchor moveWithCells="1">
                  <from>
                    <xdr:col>4</xdr:col>
                    <xdr:colOff>114300</xdr:colOff>
                    <xdr:row>280</xdr:row>
                    <xdr:rowOff>19050</xdr:rowOff>
                  </from>
                  <to>
                    <xdr:col>4</xdr:col>
                    <xdr:colOff>1352550</xdr:colOff>
                    <xdr:row>280</xdr:row>
                    <xdr:rowOff>323850</xdr:rowOff>
                  </to>
                </anchor>
              </controlPr>
            </control>
          </mc:Choice>
        </mc:AlternateContent>
        <mc:AlternateContent xmlns:mc="http://schemas.openxmlformats.org/markup-compatibility/2006">
          <mc:Choice Requires="x14">
            <control shapeId="23644" r:id="rId1031" name="Check Box 1116">
              <controlPr defaultSize="0" autoFill="0" autoLine="0" autoPict="0">
                <anchor moveWithCells="1">
                  <from>
                    <xdr:col>4</xdr:col>
                    <xdr:colOff>114300</xdr:colOff>
                    <xdr:row>280</xdr:row>
                    <xdr:rowOff>247650</xdr:rowOff>
                  </from>
                  <to>
                    <xdr:col>4</xdr:col>
                    <xdr:colOff>1428750</xdr:colOff>
                    <xdr:row>280</xdr:row>
                    <xdr:rowOff>561975</xdr:rowOff>
                  </to>
                </anchor>
              </controlPr>
            </control>
          </mc:Choice>
        </mc:AlternateContent>
        <mc:AlternateContent xmlns:mc="http://schemas.openxmlformats.org/markup-compatibility/2006">
          <mc:Choice Requires="x14">
            <control shapeId="23645" r:id="rId1032" name="Check Box 1117">
              <controlPr defaultSize="0" autoFill="0" autoLine="0" autoPict="0">
                <anchor moveWithCells="1">
                  <from>
                    <xdr:col>4</xdr:col>
                    <xdr:colOff>1704975</xdr:colOff>
                    <xdr:row>280</xdr:row>
                    <xdr:rowOff>28575</xdr:rowOff>
                  </from>
                  <to>
                    <xdr:col>4</xdr:col>
                    <xdr:colOff>2571750</xdr:colOff>
                    <xdr:row>280</xdr:row>
                    <xdr:rowOff>323850</xdr:rowOff>
                  </to>
                </anchor>
              </controlPr>
            </control>
          </mc:Choice>
        </mc:AlternateContent>
        <mc:AlternateContent xmlns:mc="http://schemas.openxmlformats.org/markup-compatibility/2006">
          <mc:Choice Requires="x14">
            <control shapeId="23646" r:id="rId1033" name="Check Box 1118">
              <controlPr defaultSize="0" autoFill="0" autoLine="0" autoPict="0">
                <anchor moveWithCells="1">
                  <from>
                    <xdr:col>4</xdr:col>
                    <xdr:colOff>1695450</xdr:colOff>
                    <xdr:row>280</xdr:row>
                    <xdr:rowOff>247650</xdr:rowOff>
                  </from>
                  <to>
                    <xdr:col>4</xdr:col>
                    <xdr:colOff>2495550</xdr:colOff>
                    <xdr:row>280</xdr:row>
                    <xdr:rowOff>561975</xdr:rowOff>
                  </to>
                </anchor>
              </controlPr>
            </control>
          </mc:Choice>
        </mc:AlternateContent>
        <mc:AlternateContent xmlns:mc="http://schemas.openxmlformats.org/markup-compatibility/2006">
          <mc:Choice Requires="x14">
            <control shapeId="23647" r:id="rId1034" name="Check Box 1119">
              <controlPr defaultSize="0" autoFill="0" autoLine="0" autoPict="0">
                <anchor moveWithCells="1">
                  <from>
                    <xdr:col>4</xdr:col>
                    <xdr:colOff>114300</xdr:colOff>
                    <xdr:row>281</xdr:row>
                    <xdr:rowOff>19050</xdr:rowOff>
                  </from>
                  <to>
                    <xdr:col>4</xdr:col>
                    <xdr:colOff>1352550</xdr:colOff>
                    <xdr:row>281</xdr:row>
                    <xdr:rowOff>323850</xdr:rowOff>
                  </to>
                </anchor>
              </controlPr>
            </control>
          </mc:Choice>
        </mc:AlternateContent>
        <mc:AlternateContent xmlns:mc="http://schemas.openxmlformats.org/markup-compatibility/2006">
          <mc:Choice Requires="x14">
            <control shapeId="23648" r:id="rId1035" name="Check Box 1120">
              <controlPr defaultSize="0" autoFill="0" autoLine="0" autoPict="0">
                <anchor moveWithCells="1">
                  <from>
                    <xdr:col>4</xdr:col>
                    <xdr:colOff>114300</xdr:colOff>
                    <xdr:row>281</xdr:row>
                    <xdr:rowOff>247650</xdr:rowOff>
                  </from>
                  <to>
                    <xdr:col>4</xdr:col>
                    <xdr:colOff>1428750</xdr:colOff>
                    <xdr:row>281</xdr:row>
                    <xdr:rowOff>561975</xdr:rowOff>
                  </to>
                </anchor>
              </controlPr>
            </control>
          </mc:Choice>
        </mc:AlternateContent>
        <mc:AlternateContent xmlns:mc="http://schemas.openxmlformats.org/markup-compatibility/2006">
          <mc:Choice Requires="x14">
            <control shapeId="23649" r:id="rId1036" name="Check Box 1121">
              <controlPr defaultSize="0" autoFill="0" autoLine="0" autoPict="0">
                <anchor moveWithCells="1">
                  <from>
                    <xdr:col>4</xdr:col>
                    <xdr:colOff>1704975</xdr:colOff>
                    <xdr:row>281</xdr:row>
                    <xdr:rowOff>28575</xdr:rowOff>
                  </from>
                  <to>
                    <xdr:col>4</xdr:col>
                    <xdr:colOff>2571750</xdr:colOff>
                    <xdr:row>281</xdr:row>
                    <xdr:rowOff>323850</xdr:rowOff>
                  </to>
                </anchor>
              </controlPr>
            </control>
          </mc:Choice>
        </mc:AlternateContent>
        <mc:AlternateContent xmlns:mc="http://schemas.openxmlformats.org/markup-compatibility/2006">
          <mc:Choice Requires="x14">
            <control shapeId="23650" r:id="rId1037" name="Check Box 1122">
              <controlPr defaultSize="0" autoFill="0" autoLine="0" autoPict="0">
                <anchor moveWithCells="1">
                  <from>
                    <xdr:col>4</xdr:col>
                    <xdr:colOff>1695450</xdr:colOff>
                    <xdr:row>281</xdr:row>
                    <xdr:rowOff>247650</xdr:rowOff>
                  </from>
                  <to>
                    <xdr:col>4</xdr:col>
                    <xdr:colOff>2495550</xdr:colOff>
                    <xdr:row>281</xdr:row>
                    <xdr:rowOff>561975</xdr:rowOff>
                  </to>
                </anchor>
              </controlPr>
            </control>
          </mc:Choice>
        </mc:AlternateContent>
        <mc:AlternateContent xmlns:mc="http://schemas.openxmlformats.org/markup-compatibility/2006">
          <mc:Choice Requires="x14">
            <control shapeId="23651" r:id="rId1038" name="Check Box 1123">
              <controlPr defaultSize="0" autoFill="0" autoLine="0" autoPict="0">
                <anchor moveWithCells="1">
                  <from>
                    <xdr:col>4</xdr:col>
                    <xdr:colOff>114300</xdr:colOff>
                    <xdr:row>282</xdr:row>
                    <xdr:rowOff>19050</xdr:rowOff>
                  </from>
                  <to>
                    <xdr:col>4</xdr:col>
                    <xdr:colOff>1352550</xdr:colOff>
                    <xdr:row>282</xdr:row>
                    <xdr:rowOff>323850</xdr:rowOff>
                  </to>
                </anchor>
              </controlPr>
            </control>
          </mc:Choice>
        </mc:AlternateContent>
        <mc:AlternateContent xmlns:mc="http://schemas.openxmlformats.org/markup-compatibility/2006">
          <mc:Choice Requires="x14">
            <control shapeId="23652" r:id="rId1039" name="Check Box 1124">
              <controlPr defaultSize="0" autoFill="0" autoLine="0" autoPict="0">
                <anchor moveWithCells="1">
                  <from>
                    <xdr:col>4</xdr:col>
                    <xdr:colOff>114300</xdr:colOff>
                    <xdr:row>282</xdr:row>
                    <xdr:rowOff>247650</xdr:rowOff>
                  </from>
                  <to>
                    <xdr:col>4</xdr:col>
                    <xdr:colOff>1428750</xdr:colOff>
                    <xdr:row>282</xdr:row>
                    <xdr:rowOff>561975</xdr:rowOff>
                  </to>
                </anchor>
              </controlPr>
            </control>
          </mc:Choice>
        </mc:AlternateContent>
        <mc:AlternateContent xmlns:mc="http://schemas.openxmlformats.org/markup-compatibility/2006">
          <mc:Choice Requires="x14">
            <control shapeId="23653" r:id="rId1040" name="Check Box 1125">
              <controlPr defaultSize="0" autoFill="0" autoLine="0" autoPict="0">
                <anchor moveWithCells="1">
                  <from>
                    <xdr:col>4</xdr:col>
                    <xdr:colOff>1704975</xdr:colOff>
                    <xdr:row>282</xdr:row>
                    <xdr:rowOff>28575</xdr:rowOff>
                  </from>
                  <to>
                    <xdr:col>4</xdr:col>
                    <xdr:colOff>2571750</xdr:colOff>
                    <xdr:row>282</xdr:row>
                    <xdr:rowOff>323850</xdr:rowOff>
                  </to>
                </anchor>
              </controlPr>
            </control>
          </mc:Choice>
        </mc:AlternateContent>
        <mc:AlternateContent xmlns:mc="http://schemas.openxmlformats.org/markup-compatibility/2006">
          <mc:Choice Requires="x14">
            <control shapeId="23654" r:id="rId1041" name="Check Box 1126">
              <controlPr defaultSize="0" autoFill="0" autoLine="0" autoPict="0">
                <anchor moveWithCells="1">
                  <from>
                    <xdr:col>4</xdr:col>
                    <xdr:colOff>1695450</xdr:colOff>
                    <xdr:row>282</xdr:row>
                    <xdr:rowOff>247650</xdr:rowOff>
                  </from>
                  <to>
                    <xdr:col>4</xdr:col>
                    <xdr:colOff>2495550</xdr:colOff>
                    <xdr:row>282</xdr:row>
                    <xdr:rowOff>561975</xdr:rowOff>
                  </to>
                </anchor>
              </controlPr>
            </control>
          </mc:Choice>
        </mc:AlternateContent>
        <mc:AlternateContent xmlns:mc="http://schemas.openxmlformats.org/markup-compatibility/2006">
          <mc:Choice Requires="x14">
            <control shapeId="23655" r:id="rId1042" name="Check Box 1127">
              <controlPr defaultSize="0" autoFill="0" autoLine="0" autoPict="0">
                <anchor moveWithCells="1">
                  <from>
                    <xdr:col>4</xdr:col>
                    <xdr:colOff>114300</xdr:colOff>
                    <xdr:row>283</xdr:row>
                    <xdr:rowOff>19050</xdr:rowOff>
                  </from>
                  <to>
                    <xdr:col>4</xdr:col>
                    <xdr:colOff>1352550</xdr:colOff>
                    <xdr:row>283</xdr:row>
                    <xdr:rowOff>323850</xdr:rowOff>
                  </to>
                </anchor>
              </controlPr>
            </control>
          </mc:Choice>
        </mc:AlternateContent>
        <mc:AlternateContent xmlns:mc="http://schemas.openxmlformats.org/markup-compatibility/2006">
          <mc:Choice Requires="x14">
            <control shapeId="23656" r:id="rId1043" name="Check Box 1128">
              <controlPr defaultSize="0" autoFill="0" autoLine="0" autoPict="0">
                <anchor moveWithCells="1">
                  <from>
                    <xdr:col>4</xdr:col>
                    <xdr:colOff>114300</xdr:colOff>
                    <xdr:row>283</xdr:row>
                    <xdr:rowOff>247650</xdr:rowOff>
                  </from>
                  <to>
                    <xdr:col>4</xdr:col>
                    <xdr:colOff>1428750</xdr:colOff>
                    <xdr:row>283</xdr:row>
                    <xdr:rowOff>561975</xdr:rowOff>
                  </to>
                </anchor>
              </controlPr>
            </control>
          </mc:Choice>
        </mc:AlternateContent>
        <mc:AlternateContent xmlns:mc="http://schemas.openxmlformats.org/markup-compatibility/2006">
          <mc:Choice Requires="x14">
            <control shapeId="23657" r:id="rId1044" name="Check Box 1129">
              <controlPr defaultSize="0" autoFill="0" autoLine="0" autoPict="0">
                <anchor moveWithCells="1">
                  <from>
                    <xdr:col>4</xdr:col>
                    <xdr:colOff>1704975</xdr:colOff>
                    <xdr:row>283</xdr:row>
                    <xdr:rowOff>28575</xdr:rowOff>
                  </from>
                  <to>
                    <xdr:col>4</xdr:col>
                    <xdr:colOff>2571750</xdr:colOff>
                    <xdr:row>283</xdr:row>
                    <xdr:rowOff>323850</xdr:rowOff>
                  </to>
                </anchor>
              </controlPr>
            </control>
          </mc:Choice>
        </mc:AlternateContent>
        <mc:AlternateContent xmlns:mc="http://schemas.openxmlformats.org/markup-compatibility/2006">
          <mc:Choice Requires="x14">
            <control shapeId="23658" r:id="rId1045" name="Check Box 1130">
              <controlPr defaultSize="0" autoFill="0" autoLine="0" autoPict="0">
                <anchor moveWithCells="1">
                  <from>
                    <xdr:col>4</xdr:col>
                    <xdr:colOff>1695450</xdr:colOff>
                    <xdr:row>283</xdr:row>
                    <xdr:rowOff>247650</xdr:rowOff>
                  </from>
                  <to>
                    <xdr:col>4</xdr:col>
                    <xdr:colOff>2495550</xdr:colOff>
                    <xdr:row>283</xdr:row>
                    <xdr:rowOff>561975</xdr:rowOff>
                  </to>
                </anchor>
              </controlPr>
            </control>
          </mc:Choice>
        </mc:AlternateContent>
        <mc:AlternateContent xmlns:mc="http://schemas.openxmlformats.org/markup-compatibility/2006">
          <mc:Choice Requires="x14">
            <control shapeId="23659" r:id="rId1046" name="Check Box 1131">
              <controlPr defaultSize="0" autoFill="0" autoLine="0" autoPict="0">
                <anchor moveWithCells="1">
                  <from>
                    <xdr:col>4</xdr:col>
                    <xdr:colOff>114300</xdr:colOff>
                    <xdr:row>284</xdr:row>
                    <xdr:rowOff>19050</xdr:rowOff>
                  </from>
                  <to>
                    <xdr:col>4</xdr:col>
                    <xdr:colOff>1352550</xdr:colOff>
                    <xdr:row>284</xdr:row>
                    <xdr:rowOff>323850</xdr:rowOff>
                  </to>
                </anchor>
              </controlPr>
            </control>
          </mc:Choice>
        </mc:AlternateContent>
        <mc:AlternateContent xmlns:mc="http://schemas.openxmlformats.org/markup-compatibility/2006">
          <mc:Choice Requires="x14">
            <control shapeId="23660" r:id="rId1047" name="Check Box 1132">
              <controlPr defaultSize="0" autoFill="0" autoLine="0" autoPict="0">
                <anchor moveWithCells="1">
                  <from>
                    <xdr:col>4</xdr:col>
                    <xdr:colOff>114300</xdr:colOff>
                    <xdr:row>284</xdr:row>
                    <xdr:rowOff>247650</xdr:rowOff>
                  </from>
                  <to>
                    <xdr:col>4</xdr:col>
                    <xdr:colOff>1428750</xdr:colOff>
                    <xdr:row>284</xdr:row>
                    <xdr:rowOff>561975</xdr:rowOff>
                  </to>
                </anchor>
              </controlPr>
            </control>
          </mc:Choice>
        </mc:AlternateContent>
        <mc:AlternateContent xmlns:mc="http://schemas.openxmlformats.org/markup-compatibility/2006">
          <mc:Choice Requires="x14">
            <control shapeId="23661" r:id="rId1048" name="Check Box 1133">
              <controlPr defaultSize="0" autoFill="0" autoLine="0" autoPict="0">
                <anchor moveWithCells="1">
                  <from>
                    <xdr:col>4</xdr:col>
                    <xdr:colOff>1704975</xdr:colOff>
                    <xdr:row>284</xdr:row>
                    <xdr:rowOff>28575</xdr:rowOff>
                  </from>
                  <to>
                    <xdr:col>4</xdr:col>
                    <xdr:colOff>2571750</xdr:colOff>
                    <xdr:row>284</xdr:row>
                    <xdr:rowOff>323850</xdr:rowOff>
                  </to>
                </anchor>
              </controlPr>
            </control>
          </mc:Choice>
        </mc:AlternateContent>
        <mc:AlternateContent xmlns:mc="http://schemas.openxmlformats.org/markup-compatibility/2006">
          <mc:Choice Requires="x14">
            <control shapeId="23662" r:id="rId1049" name="Check Box 1134">
              <controlPr defaultSize="0" autoFill="0" autoLine="0" autoPict="0">
                <anchor moveWithCells="1">
                  <from>
                    <xdr:col>4</xdr:col>
                    <xdr:colOff>1695450</xdr:colOff>
                    <xdr:row>284</xdr:row>
                    <xdr:rowOff>247650</xdr:rowOff>
                  </from>
                  <to>
                    <xdr:col>4</xdr:col>
                    <xdr:colOff>2495550</xdr:colOff>
                    <xdr:row>284</xdr:row>
                    <xdr:rowOff>561975</xdr:rowOff>
                  </to>
                </anchor>
              </controlPr>
            </control>
          </mc:Choice>
        </mc:AlternateContent>
        <mc:AlternateContent xmlns:mc="http://schemas.openxmlformats.org/markup-compatibility/2006">
          <mc:Choice Requires="x14">
            <control shapeId="23663" r:id="rId1050" name="Check Box 1135">
              <controlPr defaultSize="0" autoFill="0" autoLine="0" autoPict="0">
                <anchor moveWithCells="1">
                  <from>
                    <xdr:col>4</xdr:col>
                    <xdr:colOff>114300</xdr:colOff>
                    <xdr:row>285</xdr:row>
                    <xdr:rowOff>19050</xdr:rowOff>
                  </from>
                  <to>
                    <xdr:col>4</xdr:col>
                    <xdr:colOff>1352550</xdr:colOff>
                    <xdr:row>285</xdr:row>
                    <xdr:rowOff>323850</xdr:rowOff>
                  </to>
                </anchor>
              </controlPr>
            </control>
          </mc:Choice>
        </mc:AlternateContent>
        <mc:AlternateContent xmlns:mc="http://schemas.openxmlformats.org/markup-compatibility/2006">
          <mc:Choice Requires="x14">
            <control shapeId="23664" r:id="rId1051" name="Check Box 1136">
              <controlPr defaultSize="0" autoFill="0" autoLine="0" autoPict="0">
                <anchor moveWithCells="1">
                  <from>
                    <xdr:col>4</xdr:col>
                    <xdr:colOff>114300</xdr:colOff>
                    <xdr:row>285</xdr:row>
                    <xdr:rowOff>247650</xdr:rowOff>
                  </from>
                  <to>
                    <xdr:col>4</xdr:col>
                    <xdr:colOff>1428750</xdr:colOff>
                    <xdr:row>285</xdr:row>
                    <xdr:rowOff>561975</xdr:rowOff>
                  </to>
                </anchor>
              </controlPr>
            </control>
          </mc:Choice>
        </mc:AlternateContent>
        <mc:AlternateContent xmlns:mc="http://schemas.openxmlformats.org/markup-compatibility/2006">
          <mc:Choice Requires="x14">
            <control shapeId="23665" r:id="rId1052" name="Check Box 1137">
              <controlPr defaultSize="0" autoFill="0" autoLine="0" autoPict="0">
                <anchor moveWithCells="1">
                  <from>
                    <xdr:col>4</xdr:col>
                    <xdr:colOff>1704975</xdr:colOff>
                    <xdr:row>285</xdr:row>
                    <xdr:rowOff>28575</xdr:rowOff>
                  </from>
                  <to>
                    <xdr:col>4</xdr:col>
                    <xdr:colOff>2571750</xdr:colOff>
                    <xdr:row>285</xdr:row>
                    <xdr:rowOff>323850</xdr:rowOff>
                  </to>
                </anchor>
              </controlPr>
            </control>
          </mc:Choice>
        </mc:AlternateContent>
        <mc:AlternateContent xmlns:mc="http://schemas.openxmlformats.org/markup-compatibility/2006">
          <mc:Choice Requires="x14">
            <control shapeId="23666" r:id="rId1053" name="Check Box 1138">
              <controlPr defaultSize="0" autoFill="0" autoLine="0" autoPict="0">
                <anchor moveWithCells="1">
                  <from>
                    <xdr:col>4</xdr:col>
                    <xdr:colOff>1695450</xdr:colOff>
                    <xdr:row>285</xdr:row>
                    <xdr:rowOff>247650</xdr:rowOff>
                  </from>
                  <to>
                    <xdr:col>4</xdr:col>
                    <xdr:colOff>2495550</xdr:colOff>
                    <xdr:row>285</xdr:row>
                    <xdr:rowOff>561975</xdr:rowOff>
                  </to>
                </anchor>
              </controlPr>
            </control>
          </mc:Choice>
        </mc:AlternateContent>
        <mc:AlternateContent xmlns:mc="http://schemas.openxmlformats.org/markup-compatibility/2006">
          <mc:Choice Requires="x14">
            <control shapeId="23667" r:id="rId1054" name="Check Box 1139">
              <controlPr defaultSize="0" autoFill="0" autoLine="0" autoPict="0">
                <anchor moveWithCells="1">
                  <from>
                    <xdr:col>4</xdr:col>
                    <xdr:colOff>114300</xdr:colOff>
                    <xdr:row>286</xdr:row>
                    <xdr:rowOff>19050</xdr:rowOff>
                  </from>
                  <to>
                    <xdr:col>4</xdr:col>
                    <xdr:colOff>1352550</xdr:colOff>
                    <xdr:row>286</xdr:row>
                    <xdr:rowOff>323850</xdr:rowOff>
                  </to>
                </anchor>
              </controlPr>
            </control>
          </mc:Choice>
        </mc:AlternateContent>
        <mc:AlternateContent xmlns:mc="http://schemas.openxmlformats.org/markup-compatibility/2006">
          <mc:Choice Requires="x14">
            <control shapeId="23668" r:id="rId1055" name="Check Box 1140">
              <controlPr defaultSize="0" autoFill="0" autoLine="0" autoPict="0">
                <anchor moveWithCells="1">
                  <from>
                    <xdr:col>4</xdr:col>
                    <xdr:colOff>114300</xdr:colOff>
                    <xdr:row>286</xdr:row>
                    <xdr:rowOff>247650</xdr:rowOff>
                  </from>
                  <to>
                    <xdr:col>4</xdr:col>
                    <xdr:colOff>1428750</xdr:colOff>
                    <xdr:row>286</xdr:row>
                    <xdr:rowOff>561975</xdr:rowOff>
                  </to>
                </anchor>
              </controlPr>
            </control>
          </mc:Choice>
        </mc:AlternateContent>
        <mc:AlternateContent xmlns:mc="http://schemas.openxmlformats.org/markup-compatibility/2006">
          <mc:Choice Requires="x14">
            <control shapeId="23669" r:id="rId1056" name="Check Box 1141">
              <controlPr defaultSize="0" autoFill="0" autoLine="0" autoPict="0">
                <anchor moveWithCells="1">
                  <from>
                    <xdr:col>4</xdr:col>
                    <xdr:colOff>1704975</xdr:colOff>
                    <xdr:row>286</xdr:row>
                    <xdr:rowOff>28575</xdr:rowOff>
                  </from>
                  <to>
                    <xdr:col>4</xdr:col>
                    <xdr:colOff>2571750</xdr:colOff>
                    <xdr:row>286</xdr:row>
                    <xdr:rowOff>323850</xdr:rowOff>
                  </to>
                </anchor>
              </controlPr>
            </control>
          </mc:Choice>
        </mc:AlternateContent>
        <mc:AlternateContent xmlns:mc="http://schemas.openxmlformats.org/markup-compatibility/2006">
          <mc:Choice Requires="x14">
            <control shapeId="23670" r:id="rId1057" name="Check Box 1142">
              <controlPr defaultSize="0" autoFill="0" autoLine="0" autoPict="0">
                <anchor moveWithCells="1">
                  <from>
                    <xdr:col>4</xdr:col>
                    <xdr:colOff>1695450</xdr:colOff>
                    <xdr:row>286</xdr:row>
                    <xdr:rowOff>247650</xdr:rowOff>
                  </from>
                  <to>
                    <xdr:col>4</xdr:col>
                    <xdr:colOff>2495550</xdr:colOff>
                    <xdr:row>286</xdr:row>
                    <xdr:rowOff>561975</xdr:rowOff>
                  </to>
                </anchor>
              </controlPr>
            </control>
          </mc:Choice>
        </mc:AlternateContent>
        <mc:AlternateContent xmlns:mc="http://schemas.openxmlformats.org/markup-compatibility/2006">
          <mc:Choice Requires="x14">
            <control shapeId="23671" r:id="rId1058" name="Check Box 1143">
              <controlPr defaultSize="0" autoFill="0" autoLine="0" autoPict="0">
                <anchor moveWithCells="1">
                  <from>
                    <xdr:col>4</xdr:col>
                    <xdr:colOff>114300</xdr:colOff>
                    <xdr:row>287</xdr:row>
                    <xdr:rowOff>19050</xdr:rowOff>
                  </from>
                  <to>
                    <xdr:col>4</xdr:col>
                    <xdr:colOff>1352550</xdr:colOff>
                    <xdr:row>287</xdr:row>
                    <xdr:rowOff>323850</xdr:rowOff>
                  </to>
                </anchor>
              </controlPr>
            </control>
          </mc:Choice>
        </mc:AlternateContent>
        <mc:AlternateContent xmlns:mc="http://schemas.openxmlformats.org/markup-compatibility/2006">
          <mc:Choice Requires="x14">
            <control shapeId="23672" r:id="rId1059" name="Check Box 1144">
              <controlPr defaultSize="0" autoFill="0" autoLine="0" autoPict="0">
                <anchor moveWithCells="1">
                  <from>
                    <xdr:col>4</xdr:col>
                    <xdr:colOff>114300</xdr:colOff>
                    <xdr:row>287</xdr:row>
                    <xdr:rowOff>247650</xdr:rowOff>
                  </from>
                  <to>
                    <xdr:col>4</xdr:col>
                    <xdr:colOff>1428750</xdr:colOff>
                    <xdr:row>287</xdr:row>
                    <xdr:rowOff>561975</xdr:rowOff>
                  </to>
                </anchor>
              </controlPr>
            </control>
          </mc:Choice>
        </mc:AlternateContent>
        <mc:AlternateContent xmlns:mc="http://schemas.openxmlformats.org/markup-compatibility/2006">
          <mc:Choice Requires="x14">
            <control shapeId="23673" r:id="rId1060" name="Check Box 1145">
              <controlPr defaultSize="0" autoFill="0" autoLine="0" autoPict="0">
                <anchor moveWithCells="1">
                  <from>
                    <xdr:col>4</xdr:col>
                    <xdr:colOff>1704975</xdr:colOff>
                    <xdr:row>287</xdr:row>
                    <xdr:rowOff>28575</xdr:rowOff>
                  </from>
                  <to>
                    <xdr:col>4</xdr:col>
                    <xdr:colOff>2571750</xdr:colOff>
                    <xdr:row>287</xdr:row>
                    <xdr:rowOff>323850</xdr:rowOff>
                  </to>
                </anchor>
              </controlPr>
            </control>
          </mc:Choice>
        </mc:AlternateContent>
        <mc:AlternateContent xmlns:mc="http://schemas.openxmlformats.org/markup-compatibility/2006">
          <mc:Choice Requires="x14">
            <control shapeId="23674" r:id="rId1061" name="Check Box 1146">
              <controlPr defaultSize="0" autoFill="0" autoLine="0" autoPict="0">
                <anchor moveWithCells="1">
                  <from>
                    <xdr:col>4</xdr:col>
                    <xdr:colOff>1695450</xdr:colOff>
                    <xdr:row>287</xdr:row>
                    <xdr:rowOff>247650</xdr:rowOff>
                  </from>
                  <to>
                    <xdr:col>4</xdr:col>
                    <xdr:colOff>2495550</xdr:colOff>
                    <xdr:row>287</xdr:row>
                    <xdr:rowOff>561975</xdr:rowOff>
                  </to>
                </anchor>
              </controlPr>
            </control>
          </mc:Choice>
        </mc:AlternateContent>
        <mc:AlternateContent xmlns:mc="http://schemas.openxmlformats.org/markup-compatibility/2006">
          <mc:Choice Requires="x14">
            <control shapeId="23675" r:id="rId1062" name="Check Box 1147">
              <controlPr defaultSize="0" autoFill="0" autoLine="0" autoPict="0">
                <anchor moveWithCells="1">
                  <from>
                    <xdr:col>4</xdr:col>
                    <xdr:colOff>114300</xdr:colOff>
                    <xdr:row>288</xdr:row>
                    <xdr:rowOff>19050</xdr:rowOff>
                  </from>
                  <to>
                    <xdr:col>4</xdr:col>
                    <xdr:colOff>1352550</xdr:colOff>
                    <xdr:row>288</xdr:row>
                    <xdr:rowOff>323850</xdr:rowOff>
                  </to>
                </anchor>
              </controlPr>
            </control>
          </mc:Choice>
        </mc:AlternateContent>
        <mc:AlternateContent xmlns:mc="http://schemas.openxmlformats.org/markup-compatibility/2006">
          <mc:Choice Requires="x14">
            <control shapeId="23676" r:id="rId1063" name="Check Box 1148">
              <controlPr defaultSize="0" autoFill="0" autoLine="0" autoPict="0">
                <anchor moveWithCells="1">
                  <from>
                    <xdr:col>4</xdr:col>
                    <xdr:colOff>114300</xdr:colOff>
                    <xdr:row>288</xdr:row>
                    <xdr:rowOff>247650</xdr:rowOff>
                  </from>
                  <to>
                    <xdr:col>4</xdr:col>
                    <xdr:colOff>1428750</xdr:colOff>
                    <xdr:row>288</xdr:row>
                    <xdr:rowOff>561975</xdr:rowOff>
                  </to>
                </anchor>
              </controlPr>
            </control>
          </mc:Choice>
        </mc:AlternateContent>
        <mc:AlternateContent xmlns:mc="http://schemas.openxmlformats.org/markup-compatibility/2006">
          <mc:Choice Requires="x14">
            <control shapeId="23677" r:id="rId1064" name="Check Box 1149">
              <controlPr defaultSize="0" autoFill="0" autoLine="0" autoPict="0">
                <anchor moveWithCells="1">
                  <from>
                    <xdr:col>4</xdr:col>
                    <xdr:colOff>1704975</xdr:colOff>
                    <xdr:row>288</xdr:row>
                    <xdr:rowOff>28575</xdr:rowOff>
                  </from>
                  <to>
                    <xdr:col>4</xdr:col>
                    <xdr:colOff>2571750</xdr:colOff>
                    <xdr:row>288</xdr:row>
                    <xdr:rowOff>323850</xdr:rowOff>
                  </to>
                </anchor>
              </controlPr>
            </control>
          </mc:Choice>
        </mc:AlternateContent>
        <mc:AlternateContent xmlns:mc="http://schemas.openxmlformats.org/markup-compatibility/2006">
          <mc:Choice Requires="x14">
            <control shapeId="23678" r:id="rId1065" name="Check Box 1150">
              <controlPr defaultSize="0" autoFill="0" autoLine="0" autoPict="0">
                <anchor moveWithCells="1">
                  <from>
                    <xdr:col>4</xdr:col>
                    <xdr:colOff>1695450</xdr:colOff>
                    <xdr:row>288</xdr:row>
                    <xdr:rowOff>247650</xdr:rowOff>
                  </from>
                  <to>
                    <xdr:col>4</xdr:col>
                    <xdr:colOff>2495550</xdr:colOff>
                    <xdr:row>288</xdr:row>
                    <xdr:rowOff>561975</xdr:rowOff>
                  </to>
                </anchor>
              </controlPr>
            </control>
          </mc:Choice>
        </mc:AlternateContent>
        <mc:AlternateContent xmlns:mc="http://schemas.openxmlformats.org/markup-compatibility/2006">
          <mc:Choice Requires="x14">
            <control shapeId="23679" r:id="rId1066" name="Check Box 1151">
              <controlPr defaultSize="0" autoFill="0" autoLine="0" autoPict="0">
                <anchor moveWithCells="1">
                  <from>
                    <xdr:col>4</xdr:col>
                    <xdr:colOff>114300</xdr:colOff>
                    <xdr:row>289</xdr:row>
                    <xdr:rowOff>19050</xdr:rowOff>
                  </from>
                  <to>
                    <xdr:col>4</xdr:col>
                    <xdr:colOff>1352550</xdr:colOff>
                    <xdr:row>289</xdr:row>
                    <xdr:rowOff>323850</xdr:rowOff>
                  </to>
                </anchor>
              </controlPr>
            </control>
          </mc:Choice>
        </mc:AlternateContent>
        <mc:AlternateContent xmlns:mc="http://schemas.openxmlformats.org/markup-compatibility/2006">
          <mc:Choice Requires="x14">
            <control shapeId="23680" r:id="rId1067" name="Check Box 1152">
              <controlPr defaultSize="0" autoFill="0" autoLine="0" autoPict="0">
                <anchor moveWithCells="1">
                  <from>
                    <xdr:col>4</xdr:col>
                    <xdr:colOff>114300</xdr:colOff>
                    <xdr:row>289</xdr:row>
                    <xdr:rowOff>247650</xdr:rowOff>
                  </from>
                  <to>
                    <xdr:col>4</xdr:col>
                    <xdr:colOff>1428750</xdr:colOff>
                    <xdr:row>289</xdr:row>
                    <xdr:rowOff>561975</xdr:rowOff>
                  </to>
                </anchor>
              </controlPr>
            </control>
          </mc:Choice>
        </mc:AlternateContent>
        <mc:AlternateContent xmlns:mc="http://schemas.openxmlformats.org/markup-compatibility/2006">
          <mc:Choice Requires="x14">
            <control shapeId="23681" r:id="rId1068" name="Check Box 1153">
              <controlPr defaultSize="0" autoFill="0" autoLine="0" autoPict="0">
                <anchor moveWithCells="1">
                  <from>
                    <xdr:col>4</xdr:col>
                    <xdr:colOff>1704975</xdr:colOff>
                    <xdr:row>289</xdr:row>
                    <xdr:rowOff>28575</xdr:rowOff>
                  </from>
                  <to>
                    <xdr:col>4</xdr:col>
                    <xdr:colOff>2571750</xdr:colOff>
                    <xdr:row>289</xdr:row>
                    <xdr:rowOff>323850</xdr:rowOff>
                  </to>
                </anchor>
              </controlPr>
            </control>
          </mc:Choice>
        </mc:AlternateContent>
        <mc:AlternateContent xmlns:mc="http://schemas.openxmlformats.org/markup-compatibility/2006">
          <mc:Choice Requires="x14">
            <control shapeId="23682" r:id="rId1069" name="Check Box 1154">
              <controlPr defaultSize="0" autoFill="0" autoLine="0" autoPict="0">
                <anchor moveWithCells="1">
                  <from>
                    <xdr:col>4</xdr:col>
                    <xdr:colOff>1695450</xdr:colOff>
                    <xdr:row>289</xdr:row>
                    <xdr:rowOff>247650</xdr:rowOff>
                  </from>
                  <to>
                    <xdr:col>4</xdr:col>
                    <xdr:colOff>2495550</xdr:colOff>
                    <xdr:row>289</xdr:row>
                    <xdr:rowOff>561975</xdr:rowOff>
                  </to>
                </anchor>
              </controlPr>
            </control>
          </mc:Choice>
        </mc:AlternateContent>
        <mc:AlternateContent xmlns:mc="http://schemas.openxmlformats.org/markup-compatibility/2006">
          <mc:Choice Requires="x14">
            <control shapeId="23683" r:id="rId1070" name="Check Box 1155">
              <controlPr defaultSize="0" autoFill="0" autoLine="0" autoPict="0">
                <anchor moveWithCells="1">
                  <from>
                    <xdr:col>4</xdr:col>
                    <xdr:colOff>114300</xdr:colOff>
                    <xdr:row>290</xdr:row>
                    <xdr:rowOff>19050</xdr:rowOff>
                  </from>
                  <to>
                    <xdr:col>4</xdr:col>
                    <xdr:colOff>1352550</xdr:colOff>
                    <xdr:row>290</xdr:row>
                    <xdr:rowOff>323850</xdr:rowOff>
                  </to>
                </anchor>
              </controlPr>
            </control>
          </mc:Choice>
        </mc:AlternateContent>
        <mc:AlternateContent xmlns:mc="http://schemas.openxmlformats.org/markup-compatibility/2006">
          <mc:Choice Requires="x14">
            <control shapeId="23684" r:id="rId1071" name="Check Box 1156">
              <controlPr defaultSize="0" autoFill="0" autoLine="0" autoPict="0">
                <anchor moveWithCells="1">
                  <from>
                    <xdr:col>4</xdr:col>
                    <xdr:colOff>114300</xdr:colOff>
                    <xdr:row>290</xdr:row>
                    <xdr:rowOff>247650</xdr:rowOff>
                  </from>
                  <to>
                    <xdr:col>4</xdr:col>
                    <xdr:colOff>1428750</xdr:colOff>
                    <xdr:row>290</xdr:row>
                    <xdr:rowOff>561975</xdr:rowOff>
                  </to>
                </anchor>
              </controlPr>
            </control>
          </mc:Choice>
        </mc:AlternateContent>
        <mc:AlternateContent xmlns:mc="http://schemas.openxmlformats.org/markup-compatibility/2006">
          <mc:Choice Requires="x14">
            <control shapeId="23685" r:id="rId1072" name="Check Box 1157">
              <controlPr defaultSize="0" autoFill="0" autoLine="0" autoPict="0">
                <anchor moveWithCells="1">
                  <from>
                    <xdr:col>4</xdr:col>
                    <xdr:colOff>1704975</xdr:colOff>
                    <xdr:row>290</xdr:row>
                    <xdr:rowOff>28575</xdr:rowOff>
                  </from>
                  <to>
                    <xdr:col>4</xdr:col>
                    <xdr:colOff>2571750</xdr:colOff>
                    <xdr:row>290</xdr:row>
                    <xdr:rowOff>323850</xdr:rowOff>
                  </to>
                </anchor>
              </controlPr>
            </control>
          </mc:Choice>
        </mc:AlternateContent>
        <mc:AlternateContent xmlns:mc="http://schemas.openxmlformats.org/markup-compatibility/2006">
          <mc:Choice Requires="x14">
            <control shapeId="23686" r:id="rId1073" name="Check Box 1158">
              <controlPr defaultSize="0" autoFill="0" autoLine="0" autoPict="0">
                <anchor moveWithCells="1">
                  <from>
                    <xdr:col>4</xdr:col>
                    <xdr:colOff>1695450</xdr:colOff>
                    <xdr:row>290</xdr:row>
                    <xdr:rowOff>247650</xdr:rowOff>
                  </from>
                  <to>
                    <xdr:col>4</xdr:col>
                    <xdr:colOff>2495550</xdr:colOff>
                    <xdr:row>290</xdr:row>
                    <xdr:rowOff>561975</xdr:rowOff>
                  </to>
                </anchor>
              </controlPr>
            </control>
          </mc:Choice>
        </mc:AlternateContent>
        <mc:AlternateContent xmlns:mc="http://schemas.openxmlformats.org/markup-compatibility/2006">
          <mc:Choice Requires="x14">
            <control shapeId="23687" r:id="rId1074" name="Check Box 1159">
              <controlPr defaultSize="0" autoFill="0" autoLine="0" autoPict="0">
                <anchor moveWithCells="1">
                  <from>
                    <xdr:col>4</xdr:col>
                    <xdr:colOff>114300</xdr:colOff>
                    <xdr:row>291</xdr:row>
                    <xdr:rowOff>19050</xdr:rowOff>
                  </from>
                  <to>
                    <xdr:col>4</xdr:col>
                    <xdr:colOff>1352550</xdr:colOff>
                    <xdr:row>291</xdr:row>
                    <xdr:rowOff>323850</xdr:rowOff>
                  </to>
                </anchor>
              </controlPr>
            </control>
          </mc:Choice>
        </mc:AlternateContent>
        <mc:AlternateContent xmlns:mc="http://schemas.openxmlformats.org/markup-compatibility/2006">
          <mc:Choice Requires="x14">
            <control shapeId="23688" r:id="rId1075" name="Check Box 1160">
              <controlPr defaultSize="0" autoFill="0" autoLine="0" autoPict="0">
                <anchor moveWithCells="1">
                  <from>
                    <xdr:col>4</xdr:col>
                    <xdr:colOff>114300</xdr:colOff>
                    <xdr:row>291</xdr:row>
                    <xdr:rowOff>247650</xdr:rowOff>
                  </from>
                  <to>
                    <xdr:col>4</xdr:col>
                    <xdr:colOff>1428750</xdr:colOff>
                    <xdr:row>291</xdr:row>
                    <xdr:rowOff>561975</xdr:rowOff>
                  </to>
                </anchor>
              </controlPr>
            </control>
          </mc:Choice>
        </mc:AlternateContent>
        <mc:AlternateContent xmlns:mc="http://schemas.openxmlformats.org/markup-compatibility/2006">
          <mc:Choice Requires="x14">
            <control shapeId="23689" r:id="rId1076" name="Check Box 1161">
              <controlPr defaultSize="0" autoFill="0" autoLine="0" autoPict="0">
                <anchor moveWithCells="1">
                  <from>
                    <xdr:col>4</xdr:col>
                    <xdr:colOff>1704975</xdr:colOff>
                    <xdr:row>291</xdr:row>
                    <xdr:rowOff>28575</xdr:rowOff>
                  </from>
                  <to>
                    <xdr:col>4</xdr:col>
                    <xdr:colOff>2571750</xdr:colOff>
                    <xdr:row>291</xdr:row>
                    <xdr:rowOff>323850</xdr:rowOff>
                  </to>
                </anchor>
              </controlPr>
            </control>
          </mc:Choice>
        </mc:AlternateContent>
        <mc:AlternateContent xmlns:mc="http://schemas.openxmlformats.org/markup-compatibility/2006">
          <mc:Choice Requires="x14">
            <control shapeId="23690" r:id="rId1077" name="Check Box 1162">
              <controlPr defaultSize="0" autoFill="0" autoLine="0" autoPict="0">
                <anchor moveWithCells="1">
                  <from>
                    <xdr:col>4</xdr:col>
                    <xdr:colOff>1695450</xdr:colOff>
                    <xdr:row>291</xdr:row>
                    <xdr:rowOff>247650</xdr:rowOff>
                  </from>
                  <to>
                    <xdr:col>4</xdr:col>
                    <xdr:colOff>2495550</xdr:colOff>
                    <xdr:row>291</xdr:row>
                    <xdr:rowOff>561975</xdr:rowOff>
                  </to>
                </anchor>
              </controlPr>
            </control>
          </mc:Choice>
        </mc:AlternateContent>
        <mc:AlternateContent xmlns:mc="http://schemas.openxmlformats.org/markup-compatibility/2006">
          <mc:Choice Requires="x14">
            <control shapeId="23691" r:id="rId1078" name="Check Box 1163">
              <controlPr defaultSize="0" autoFill="0" autoLine="0" autoPict="0">
                <anchor moveWithCells="1">
                  <from>
                    <xdr:col>4</xdr:col>
                    <xdr:colOff>114300</xdr:colOff>
                    <xdr:row>292</xdr:row>
                    <xdr:rowOff>19050</xdr:rowOff>
                  </from>
                  <to>
                    <xdr:col>4</xdr:col>
                    <xdr:colOff>1352550</xdr:colOff>
                    <xdr:row>292</xdr:row>
                    <xdr:rowOff>323850</xdr:rowOff>
                  </to>
                </anchor>
              </controlPr>
            </control>
          </mc:Choice>
        </mc:AlternateContent>
        <mc:AlternateContent xmlns:mc="http://schemas.openxmlformats.org/markup-compatibility/2006">
          <mc:Choice Requires="x14">
            <control shapeId="23692" r:id="rId1079" name="Check Box 1164">
              <controlPr defaultSize="0" autoFill="0" autoLine="0" autoPict="0">
                <anchor moveWithCells="1">
                  <from>
                    <xdr:col>4</xdr:col>
                    <xdr:colOff>114300</xdr:colOff>
                    <xdr:row>292</xdr:row>
                    <xdr:rowOff>247650</xdr:rowOff>
                  </from>
                  <to>
                    <xdr:col>4</xdr:col>
                    <xdr:colOff>1428750</xdr:colOff>
                    <xdr:row>292</xdr:row>
                    <xdr:rowOff>561975</xdr:rowOff>
                  </to>
                </anchor>
              </controlPr>
            </control>
          </mc:Choice>
        </mc:AlternateContent>
        <mc:AlternateContent xmlns:mc="http://schemas.openxmlformats.org/markup-compatibility/2006">
          <mc:Choice Requires="x14">
            <control shapeId="23693" r:id="rId1080" name="Check Box 1165">
              <controlPr defaultSize="0" autoFill="0" autoLine="0" autoPict="0">
                <anchor moveWithCells="1">
                  <from>
                    <xdr:col>4</xdr:col>
                    <xdr:colOff>1704975</xdr:colOff>
                    <xdr:row>292</xdr:row>
                    <xdr:rowOff>28575</xdr:rowOff>
                  </from>
                  <to>
                    <xdr:col>4</xdr:col>
                    <xdr:colOff>2571750</xdr:colOff>
                    <xdr:row>292</xdr:row>
                    <xdr:rowOff>323850</xdr:rowOff>
                  </to>
                </anchor>
              </controlPr>
            </control>
          </mc:Choice>
        </mc:AlternateContent>
        <mc:AlternateContent xmlns:mc="http://schemas.openxmlformats.org/markup-compatibility/2006">
          <mc:Choice Requires="x14">
            <control shapeId="23694" r:id="rId1081" name="Check Box 1166">
              <controlPr defaultSize="0" autoFill="0" autoLine="0" autoPict="0">
                <anchor moveWithCells="1">
                  <from>
                    <xdr:col>4</xdr:col>
                    <xdr:colOff>1695450</xdr:colOff>
                    <xdr:row>292</xdr:row>
                    <xdr:rowOff>247650</xdr:rowOff>
                  </from>
                  <to>
                    <xdr:col>4</xdr:col>
                    <xdr:colOff>2495550</xdr:colOff>
                    <xdr:row>292</xdr:row>
                    <xdr:rowOff>561975</xdr:rowOff>
                  </to>
                </anchor>
              </controlPr>
            </control>
          </mc:Choice>
        </mc:AlternateContent>
        <mc:AlternateContent xmlns:mc="http://schemas.openxmlformats.org/markup-compatibility/2006">
          <mc:Choice Requires="x14">
            <control shapeId="23695" r:id="rId1082" name="Check Box 1167">
              <controlPr defaultSize="0" autoFill="0" autoLine="0" autoPict="0">
                <anchor moveWithCells="1">
                  <from>
                    <xdr:col>4</xdr:col>
                    <xdr:colOff>114300</xdr:colOff>
                    <xdr:row>293</xdr:row>
                    <xdr:rowOff>19050</xdr:rowOff>
                  </from>
                  <to>
                    <xdr:col>4</xdr:col>
                    <xdr:colOff>1352550</xdr:colOff>
                    <xdr:row>293</xdr:row>
                    <xdr:rowOff>323850</xdr:rowOff>
                  </to>
                </anchor>
              </controlPr>
            </control>
          </mc:Choice>
        </mc:AlternateContent>
        <mc:AlternateContent xmlns:mc="http://schemas.openxmlformats.org/markup-compatibility/2006">
          <mc:Choice Requires="x14">
            <control shapeId="23696" r:id="rId1083" name="Check Box 1168">
              <controlPr defaultSize="0" autoFill="0" autoLine="0" autoPict="0">
                <anchor moveWithCells="1">
                  <from>
                    <xdr:col>4</xdr:col>
                    <xdr:colOff>114300</xdr:colOff>
                    <xdr:row>293</xdr:row>
                    <xdr:rowOff>247650</xdr:rowOff>
                  </from>
                  <to>
                    <xdr:col>4</xdr:col>
                    <xdr:colOff>1428750</xdr:colOff>
                    <xdr:row>293</xdr:row>
                    <xdr:rowOff>561975</xdr:rowOff>
                  </to>
                </anchor>
              </controlPr>
            </control>
          </mc:Choice>
        </mc:AlternateContent>
        <mc:AlternateContent xmlns:mc="http://schemas.openxmlformats.org/markup-compatibility/2006">
          <mc:Choice Requires="x14">
            <control shapeId="23697" r:id="rId1084" name="Check Box 1169">
              <controlPr defaultSize="0" autoFill="0" autoLine="0" autoPict="0">
                <anchor moveWithCells="1">
                  <from>
                    <xdr:col>4</xdr:col>
                    <xdr:colOff>1704975</xdr:colOff>
                    <xdr:row>293</xdr:row>
                    <xdr:rowOff>28575</xdr:rowOff>
                  </from>
                  <to>
                    <xdr:col>4</xdr:col>
                    <xdr:colOff>2571750</xdr:colOff>
                    <xdr:row>293</xdr:row>
                    <xdr:rowOff>323850</xdr:rowOff>
                  </to>
                </anchor>
              </controlPr>
            </control>
          </mc:Choice>
        </mc:AlternateContent>
        <mc:AlternateContent xmlns:mc="http://schemas.openxmlformats.org/markup-compatibility/2006">
          <mc:Choice Requires="x14">
            <control shapeId="23698" r:id="rId1085" name="Check Box 1170">
              <controlPr defaultSize="0" autoFill="0" autoLine="0" autoPict="0">
                <anchor moveWithCells="1">
                  <from>
                    <xdr:col>4</xdr:col>
                    <xdr:colOff>1695450</xdr:colOff>
                    <xdr:row>293</xdr:row>
                    <xdr:rowOff>247650</xdr:rowOff>
                  </from>
                  <to>
                    <xdr:col>4</xdr:col>
                    <xdr:colOff>2495550</xdr:colOff>
                    <xdr:row>293</xdr:row>
                    <xdr:rowOff>561975</xdr:rowOff>
                  </to>
                </anchor>
              </controlPr>
            </control>
          </mc:Choice>
        </mc:AlternateContent>
        <mc:AlternateContent xmlns:mc="http://schemas.openxmlformats.org/markup-compatibility/2006">
          <mc:Choice Requires="x14">
            <control shapeId="23699" r:id="rId1086" name="Check Box 1171">
              <controlPr defaultSize="0" autoFill="0" autoLine="0" autoPict="0">
                <anchor moveWithCells="1">
                  <from>
                    <xdr:col>4</xdr:col>
                    <xdr:colOff>114300</xdr:colOff>
                    <xdr:row>294</xdr:row>
                    <xdr:rowOff>19050</xdr:rowOff>
                  </from>
                  <to>
                    <xdr:col>4</xdr:col>
                    <xdr:colOff>1352550</xdr:colOff>
                    <xdr:row>294</xdr:row>
                    <xdr:rowOff>323850</xdr:rowOff>
                  </to>
                </anchor>
              </controlPr>
            </control>
          </mc:Choice>
        </mc:AlternateContent>
        <mc:AlternateContent xmlns:mc="http://schemas.openxmlformats.org/markup-compatibility/2006">
          <mc:Choice Requires="x14">
            <control shapeId="23700" r:id="rId1087" name="Check Box 1172">
              <controlPr defaultSize="0" autoFill="0" autoLine="0" autoPict="0">
                <anchor moveWithCells="1">
                  <from>
                    <xdr:col>4</xdr:col>
                    <xdr:colOff>114300</xdr:colOff>
                    <xdr:row>294</xdr:row>
                    <xdr:rowOff>247650</xdr:rowOff>
                  </from>
                  <to>
                    <xdr:col>4</xdr:col>
                    <xdr:colOff>1428750</xdr:colOff>
                    <xdr:row>294</xdr:row>
                    <xdr:rowOff>561975</xdr:rowOff>
                  </to>
                </anchor>
              </controlPr>
            </control>
          </mc:Choice>
        </mc:AlternateContent>
        <mc:AlternateContent xmlns:mc="http://schemas.openxmlformats.org/markup-compatibility/2006">
          <mc:Choice Requires="x14">
            <control shapeId="23701" r:id="rId1088" name="Check Box 1173">
              <controlPr defaultSize="0" autoFill="0" autoLine="0" autoPict="0">
                <anchor moveWithCells="1">
                  <from>
                    <xdr:col>4</xdr:col>
                    <xdr:colOff>1704975</xdr:colOff>
                    <xdr:row>294</xdr:row>
                    <xdr:rowOff>28575</xdr:rowOff>
                  </from>
                  <to>
                    <xdr:col>4</xdr:col>
                    <xdr:colOff>2571750</xdr:colOff>
                    <xdr:row>294</xdr:row>
                    <xdr:rowOff>323850</xdr:rowOff>
                  </to>
                </anchor>
              </controlPr>
            </control>
          </mc:Choice>
        </mc:AlternateContent>
        <mc:AlternateContent xmlns:mc="http://schemas.openxmlformats.org/markup-compatibility/2006">
          <mc:Choice Requires="x14">
            <control shapeId="23702" r:id="rId1089" name="Check Box 1174">
              <controlPr defaultSize="0" autoFill="0" autoLine="0" autoPict="0">
                <anchor moveWithCells="1">
                  <from>
                    <xdr:col>4</xdr:col>
                    <xdr:colOff>1695450</xdr:colOff>
                    <xdr:row>294</xdr:row>
                    <xdr:rowOff>247650</xdr:rowOff>
                  </from>
                  <to>
                    <xdr:col>4</xdr:col>
                    <xdr:colOff>2495550</xdr:colOff>
                    <xdr:row>294</xdr:row>
                    <xdr:rowOff>561975</xdr:rowOff>
                  </to>
                </anchor>
              </controlPr>
            </control>
          </mc:Choice>
        </mc:AlternateContent>
        <mc:AlternateContent xmlns:mc="http://schemas.openxmlformats.org/markup-compatibility/2006">
          <mc:Choice Requires="x14">
            <control shapeId="23703" r:id="rId1090" name="Check Box 1175">
              <controlPr defaultSize="0" autoFill="0" autoLine="0" autoPict="0">
                <anchor moveWithCells="1">
                  <from>
                    <xdr:col>4</xdr:col>
                    <xdr:colOff>114300</xdr:colOff>
                    <xdr:row>295</xdr:row>
                    <xdr:rowOff>19050</xdr:rowOff>
                  </from>
                  <to>
                    <xdr:col>4</xdr:col>
                    <xdr:colOff>1352550</xdr:colOff>
                    <xdr:row>295</xdr:row>
                    <xdr:rowOff>323850</xdr:rowOff>
                  </to>
                </anchor>
              </controlPr>
            </control>
          </mc:Choice>
        </mc:AlternateContent>
        <mc:AlternateContent xmlns:mc="http://schemas.openxmlformats.org/markup-compatibility/2006">
          <mc:Choice Requires="x14">
            <control shapeId="23704" r:id="rId1091" name="Check Box 1176">
              <controlPr defaultSize="0" autoFill="0" autoLine="0" autoPict="0">
                <anchor moveWithCells="1">
                  <from>
                    <xdr:col>4</xdr:col>
                    <xdr:colOff>114300</xdr:colOff>
                    <xdr:row>295</xdr:row>
                    <xdr:rowOff>247650</xdr:rowOff>
                  </from>
                  <to>
                    <xdr:col>4</xdr:col>
                    <xdr:colOff>1428750</xdr:colOff>
                    <xdr:row>295</xdr:row>
                    <xdr:rowOff>561975</xdr:rowOff>
                  </to>
                </anchor>
              </controlPr>
            </control>
          </mc:Choice>
        </mc:AlternateContent>
        <mc:AlternateContent xmlns:mc="http://schemas.openxmlformats.org/markup-compatibility/2006">
          <mc:Choice Requires="x14">
            <control shapeId="23705" r:id="rId1092" name="Check Box 1177">
              <controlPr defaultSize="0" autoFill="0" autoLine="0" autoPict="0">
                <anchor moveWithCells="1">
                  <from>
                    <xdr:col>4</xdr:col>
                    <xdr:colOff>1704975</xdr:colOff>
                    <xdr:row>295</xdr:row>
                    <xdr:rowOff>28575</xdr:rowOff>
                  </from>
                  <to>
                    <xdr:col>4</xdr:col>
                    <xdr:colOff>2571750</xdr:colOff>
                    <xdr:row>295</xdr:row>
                    <xdr:rowOff>323850</xdr:rowOff>
                  </to>
                </anchor>
              </controlPr>
            </control>
          </mc:Choice>
        </mc:AlternateContent>
        <mc:AlternateContent xmlns:mc="http://schemas.openxmlformats.org/markup-compatibility/2006">
          <mc:Choice Requires="x14">
            <control shapeId="23706" r:id="rId1093" name="Check Box 1178">
              <controlPr defaultSize="0" autoFill="0" autoLine="0" autoPict="0">
                <anchor moveWithCells="1">
                  <from>
                    <xdr:col>4</xdr:col>
                    <xdr:colOff>1695450</xdr:colOff>
                    <xdr:row>295</xdr:row>
                    <xdr:rowOff>247650</xdr:rowOff>
                  </from>
                  <to>
                    <xdr:col>4</xdr:col>
                    <xdr:colOff>2495550</xdr:colOff>
                    <xdr:row>295</xdr:row>
                    <xdr:rowOff>561975</xdr:rowOff>
                  </to>
                </anchor>
              </controlPr>
            </control>
          </mc:Choice>
        </mc:AlternateContent>
        <mc:AlternateContent xmlns:mc="http://schemas.openxmlformats.org/markup-compatibility/2006">
          <mc:Choice Requires="x14">
            <control shapeId="23707" r:id="rId1094" name="Check Box 1179">
              <controlPr defaultSize="0" autoFill="0" autoLine="0" autoPict="0">
                <anchor moveWithCells="1">
                  <from>
                    <xdr:col>4</xdr:col>
                    <xdr:colOff>114300</xdr:colOff>
                    <xdr:row>296</xdr:row>
                    <xdr:rowOff>19050</xdr:rowOff>
                  </from>
                  <to>
                    <xdr:col>4</xdr:col>
                    <xdr:colOff>1352550</xdr:colOff>
                    <xdr:row>296</xdr:row>
                    <xdr:rowOff>323850</xdr:rowOff>
                  </to>
                </anchor>
              </controlPr>
            </control>
          </mc:Choice>
        </mc:AlternateContent>
        <mc:AlternateContent xmlns:mc="http://schemas.openxmlformats.org/markup-compatibility/2006">
          <mc:Choice Requires="x14">
            <control shapeId="23708" r:id="rId1095" name="Check Box 1180">
              <controlPr defaultSize="0" autoFill="0" autoLine="0" autoPict="0">
                <anchor moveWithCells="1">
                  <from>
                    <xdr:col>4</xdr:col>
                    <xdr:colOff>114300</xdr:colOff>
                    <xdr:row>296</xdr:row>
                    <xdr:rowOff>247650</xdr:rowOff>
                  </from>
                  <to>
                    <xdr:col>4</xdr:col>
                    <xdr:colOff>1428750</xdr:colOff>
                    <xdr:row>296</xdr:row>
                    <xdr:rowOff>561975</xdr:rowOff>
                  </to>
                </anchor>
              </controlPr>
            </control>
          </mc:Choice>
        </mc:AlternateContent>
        <mc:AlternateContent xmlns:mc="http://schemas.openxmlformats.org/markup-compatibility/2006">
          <mc:Choice Requires="x14">
            <control shapeId="23709" r:id="rId1096" name="Check Box 1181">
              <controlPr defaultSize="0" autoFill="0" autoLine="0" autoPict="0">
                <anchor moveWithCells="1">
                  <from>
                    <xdr:col>4</xdr:col>
                    <xdr:colOff>1704975</xdr:colOff>
                    <xdr:row>296</xdr:row>
                    <xdr:rowOff>28575</xdr:rowOff>
                  </from>
                  <to>
                    <xdr:col>4</xdr:col>
                    <xdr:colOff>2571750</xdr:colOff>
                    <xdr:row>296</xdr:row>
                    <xdr:rowOff>323850</xdr:rowOff>
                  </to>
                </anchor>
              </controlPr>
            </control>
          </mc:Choice>
        </mc:AlternateContent>
        <mc:AlternateContent xmlns:mc="http://schemas.openxmlformats.org/markup-compatibility/2006">
          <mc:Choice Requires="x14">
            <control shapeId="23710" r:id="rId1097" name="Check Box 1182">
              <controlPr defaultSize="0" autoFill="0" autoLine="0" autoPict="0">
                <anchor moveWithCells="1">
                  <from>
                    <xdr:col>4</xdr:col>
                    <xdr:colOff>1695450</xdr:colOff>
                    <xdr:row>296</xdr:row>
                    <xdr:rowOff>247650</xdr:rowOff>
                  </from>
                  <to>
                    <xdr:col>4</xdr:col>
                    <xdr:colOff>2495550</xdr:colOff>
                    <xdr:row>296</xdr:row>
                    <xdr:rowOff>561975</xdr:rowOff>
                  </to>
                </anchor>
              </controlPr>
            </control>
          </mc:Choice>
        </mc:AlternateContent>
        <mc:AlternateContent xmlns:mc="http://schemas.openxmlformats.org/markup-compatibility/2006">
          <mc:Choice Requires="x14">
            <control shapeId="23711" r:id="rId1098" name="Check Box 1183">
              <controlPr defaultSize="0" autoFill="0" autoLine="0" autoPict="0">
                <anchor moveWithCells="1">
                  <from>
                    <xdr:col>4</xdr:col>
                    <xdr:colOff>114300</xdr:colOff>
                    <xdr:row>297</xdr:row>
                    <xdr:rowOff>19050</xdr:rowOff>
                  </from>
                  <to>
                    <xdr:col>4</xdr:col>
                    <xdr:colOff>1352550</xdr:colOff>
                    <xdr:row>297</xdr:row>
                    <xdr:rowOff>323850</xdr:rowOff>
                  </to>
                </anchor>
              </controlPr>
            </control>
          </mc:Choice>
        </mc:AlternateContent>
        <mc:AlternateContent xmlns:mc="http://schemas.openxmlformats.org/markup-compatibility/2006">
          <mc:Choice Requires="x14">
            <control shapeId="23712" r:id="rId1099" name="Check Box 1184">
              <controlPr defaultSize="0" autoFill="0" autoLine="0" autoPict="0">
                <anchor moveWithCells="1">
                  <from>
                    <xdr:col>4</xdr:col>
                    <xdr:colOff>114300</xdr:colOff>
                    <xdr:row>297</xdr:row>
                    <xdr:rowOff>247650</xdr:rowOff>
                  </from>
                  <to>
                    <xdr:col>4</xdr:col>
                    <xdr:colOff>1428750</xdr:colOff>
                    <xdr:row>297</xdr:row>
                    <xdr:rowOff>561975</xdr:rowOff>
                  </to>
                </anchor>
              </controlPr>
            </control>
          </mc:Choice>
        </mc:AlternateContent>
        <mc:AlternateContent xmlns:mc="http://schemas.openxmlformats.org/markup-compatibility/2006">
          <mc:Choice Requires="x14">
            <control shapeId="23713" r:id="rId1100" name="Check Box 1185">
              <controlPr defaultSize="0" autoFill="0" autoLine="0" autoPict="0">
                <anchor moveWithCells="1">
                  <from>
                    <xdr:col>4</xdr:col>
                    <xdr:colOff>1704975</xdr:colOff>
                    <xdr:row>297</xdr:row>
                    <xdr:rowOff>28575</xdr:rowOff>
                  </from>
                  <to>
                    <xdr:col>4</xdr:col>
                    <xdr:colOff>2571750</xdr:colOff>
                    <xdr:row>297</xdr:row>
                    <xdr:rowOff>323850</xdr:rowOff>
                  </to>
                </anchor>
              </controlPr>
            </control>
          </mc:Choice>
        </mc:AlternateContent>
        <mc:AlternateContent xmlns:mc="http://schemas.openxmlformats.org/markup-compatibility/2006">
          <mc:Choice Requires="x14">
            <control shapeId="23714" r:id="rId1101" name="Check Box 1186">
              <controlPr defaultSize="0" autoFill="0" autoLine="0" autoPict="0">
                <anchor moveWithCells="1">
                  <from>
                    <xdr:col>4</xdr:col>
                    <xdr:colOff>1695450</xdr:colOff>
                    <xdr:row>297</xdr:row>
                    <xdr:rowOff>247650</xdr:rowOff>
                  </from>
                  <to>
                    <xdr:col>4</xdr:col>
                    <xdr:colOff>2495550</xdr:colOff>
                    <xdr:row>297</xdr:row>
                    <xdr:rowOff>561975</xdr:rowOff>
                  </to>
                </anchor>
              </controlPr>
            </control>
          </mc:Choice>
        </mc:AlternateContent>
        <mc:AlternateContent xmlns:mc="http://schemas.openxmlformats.org/markup-compatibility/2006">
          <mc:Choice Requires="x14">
            <control shapeId="23715" r:id="rId1102" name="Check Box 1187">
              <controlPr defaultSize="0" autoFill="0" autoLine="0" autoPict="0">
                <anchor moveWithCells="1">
                  <from>
                    <xdr:col>4</xdr:col>
                    <xdr:colOff>114300</xdr:colOff>
                    <xdr:row>298</xdr:row>
                    <xdr:rowOff>19050</xdr:rowOff>
                  </from>
                  <to>
                    <xdr:col>4</xdr:col>
                    <xdr:colOff>1352550</xdr:colOff>
                    <xdr:row>298</xdr:row>
                    <xdr:rowOff>323850</xdr:rowOff>
                  </to>
                </anchor>
              </controlPr>
            </control>
          </mc:Choice>
        </mc:AlternateContent>
        <mc:AlternateContent xmlns:mc="http://schemas.openxmlformats.org/markup-compatibility/2006">
          <mc:Choice Requires="x14">
            <control shapeId="23716" r:id="rId1103" name="Check Box 1188">
              <controlPr defaultSize="0" autoFill="0" autoLine="0" autoPict="0">
                <anchor moveWithCells="1">
                  <from>
                    <xdr:col>4</xdr:col>
                    <xdr:colOff>114300</xdr:colOff>
                    <xdr:row>298</xdr:row>
                    <xdr:rowOff>247650</xdr:rowOff>
                  </from>
                  <to>
                    <xdr:col>4</xdr:col>
                    <xdr:colOff>1428750</xdr:colOff>
                    <xdr:row>298</xdr:row>
                    <xdr:rowOff>561975</xdr:rowOff>
                  </to>
                </anchor>
              </controlPr>
            </control>
          </mc:Choice>
        </mc:AlternateContent>
        <mc:AlternateContent xmlns:mc="http://schemas.openxmlformats.org/markup-compatibility/2006">
          <mc:Choice Requires="x14">
            <control shapeId="23717" r:id="rId1104" name="Check Box 1189">
              <controlPr defaultSize="0" autoFill="0" autoLine="0" autoPict="0">
                <anchor moveWithCells="1">
                  <from>
                    <xdr:col>4</xdr:col>
                    <xdr:colOff>1704975</xdr:colOff>
                    <xdr:row>298</xdr:row>
                    <xdr:rowOff>28575</xdr:rowOff>
                  </from>
                  <to>
                    <xdr:col>4</xdr:col>
                    <xdr:colOff>2571750</xdr:colOff>
                    <xdr:row>298</xdr:row>
                    <xdr:rowOff>323850</xdr:rowOff>
                  </to>
                </anchor>
              </controlPr>
            </control>
          </mc:Choice>
        </mc:AlternateContent>
        <mc:AlternateContent xmlns:mc="http://schemas.openxmlformats.org/markup-compatibility/2006">
          <mc:Choice Requires="x14">
            <control shapeId="23718" r:id="rId1105" name="Check Box 1190">
              <controlPr defaultSize="0" autoFill="0" autoLine="0" autoPict="0">
                <anchor moveWithCells="1">
                  <from>
                    <xdr:col>4</xdr:col>
                    <xdr:colOff>1695450</xdr:colOff>
                    <xdr:row>298</xdr:row>
                    <xdr:rowOff>247650</xdr:rowOff>
                  </from>
                  <to>
                    <xdr:col>4</xdr:col>
                    <xdr:colOff>2495550</xdr:colOff>
                    <xdr:row>298</xdr:row>
                    <xdr:rowOff>561975</xdr:rowOff>
                  </to>
                </anchor>
              </controlPr>
            </control>
          </mc:Choice>
        </mc:AlternateContent>
        <mc:AlternateContent xmlns:mc="http://schemas.openxmlformats.org/markup-compatibility/2006">
          <mc:Choice Requires="x14">
            <control shapeId="23719" r:id="rId1106" name="Check Box 1191">
              <controlPr defaultSize="0" autoFill="0" autoLine="0" autoPict="0">
                <anchor moveWithCells="1">
                  <from>
                    <xdr:col>4</xdr:col>
                    <xdr:colOff>114300</xdr:colOff>
                    <xdr:row>299</xdr:row>
                    <xdr:rowOff>19050</xdr:rowOff>
                  </from>
                  <to>
                    <xdr:col>4</xdr:col>
                    <xdr:colOff>1352550</xdr:colOff>
                    <xdr:row>299</xdr:row>
                    <xdr:rowOff>323850</xdr:rowOff>
                  </to>
                </anchor>
              </controlPr>
            </control>
          </mc:Choice>
        </mc:AlternateContent>
        <mc:AlternateContent xmlns:mc="http://schemas.openxmlformats.org/markup-compatibility/2006">
          <mc:Choice Requires="x14">
            <control shapeId="23720" r:id="rId1107" name="Check Box 1192">
              <controlPr defaultSize="0" autoFill="0" autoLine="0" autoPict="0">
                <anchor moveWithCells="1">
                  <from>
                    <xdr:col>4</xdr:col>
                    <xdr:colOff>114300</xdr:colOff>
                    <xdr:row>299</xdr:row>
                    <xdr:rowOff>247650</xdr:rowOff>
                  </from>
                  <to>
                    <xdr:col>4</xdr:col>
                    <xdr:colOff>1428750</xdr:colOff>
                    <xdr:row>299</xdr:row>
                    <xdr:rowOff>561975</xdr:rowOff>
                  </to>
                </anchor>
              </controlPr>
            </control>
          </mc:Choice>
        </mc:AlternateContent>
        <mc:AlternateContent xmlns:mc="http://schemas.openxmlformats.org/markup-compatibility/2006">
          <mc:Choice Requires="x14">
            <control shapeId="23721" r:id="rId1108" name="Check Box 1193">
              <controlPr defaultSize="0" autoFill="0" autoLine="0" autoPict="0">
                <anchor moveWithCells="1">
                  <from>
                    <xdr:col>4</xdr:col>
                    <xdr:colOff>1704975</xdr:colOff>
                    <xdr:row>299</xdr:row>
                    <xdr:rowOff>28575</xdr:rowOff>
                  </from>
                  <to>
                    <xdr:col>4</xdr:col>
                    <xdr:colOff>2571750</xdr:colOff>
                    <xdr:row>299</xdr:row>
                    <xdr:rowOff>323850</xdr:rowOff>
                  </to>
                </anchor>
              </controlPr>
            </control>
          </mc:Choice>
        </mc:AlternateContent>
        <mc:AlternateContent xmlns:mc="http://schemas.openxmlformats.org/markup-compatibility/2006">
          <mc:Choice Requires="x14">
            <control shapeId="23722" r:id="rId1109" name="Check Box 1194">
              <controlPr defaultSize="0" autoFill="0" autoLine="0" autoPict="0">
                <anchor moveWithCells="1">
                  <from>
                    <xdr:col>4</xdr:col>
                    <xdr:colOff>1695450</xdr:colOff>
                    <xdr:row>299</xdr:row>
                    <xdr:rowOff>247650</xdr:rowOff>
                  </from>
                  <to>
                    <xdr:col>4</xdr:col>
                    <xdr:colOff>2495550</xdr:colOff>
                    <xdr:row>299</xdr:row>
                    <xdr:rowOff>561975</xdr:rowOff>
                  </to>
                </anchor>
              </controlPr>
            </control>
          </mc:Choice>
        </mc:AlternateContent>
        <mc:AlternateContent xmlns:mc="http://schemas.openxmlformats.org/markup-compatibility/2006">
          <mc:Choice Requires="x14">
            <control shapeId="23723" r:id="rId1110" name="Check Box 1195">
              <controlPr defaultSize="0" autoFill="0" autoLine="0" autoPict="0">
                <anchor moveWithCells="1">
                  <from>
                    <xdr:col>4</xdr:col>
                    <xdr:colOff>114300</xdr:colOff>
                    <xdr:row>300</xdr:row>
                    <xdr:rowOff>19050</xdr:rowOff>
                  </from>
                  <to>
                    <xdr:col>4</xdr:col>
                    <xdr:colOff>1352550</xdr:colOff>
                    <xdr:row>300</xdr:row>
                    <xdr:rowOff>323850</xdr:rowOff>
                  </to>
                </anchor>
              </controlPr>
            </control>
          </mc:Choice>
        </mc:AlternateContent>
        <mc:AlternateContent xmlns:mc="http://schemas.openxmlformats.org/markup-compatibility/2006">
          <mc:Choice Requires="x14">
            <control shapeId="23724" r:id="rId1111" name="Check Box 1196">
              <controlPr defaultSize="0" autoFill="0" autoLine="0" autoPict="0">
                <anchor moveWithCells="1">
                  <from>
                    <xdr:col>4</xdr:col>
                    <xdr:colOff>114300</xdr:colOff>
                    <xdr:row>300</xdr:row>
                    <xdr:rowOff>247650</xdr:rowOff>
                  </from>
                  <to>
                    <xdr:col>4</xdr:col>
                    <xdr:colOff>1428750</xdr:colOff>
                    <xdr:row>300</xdr:row>
                    <xdr:rowOff>561975</xdr:rowOff>
                  </to>
                </anchor>
              </controlPr>
            </control>
          </mc:Choice>
        </mc:AlternateContent>
        <mc:AlternateContent xmlns:mc="http://schemas.openxmlformats.org/markup-compatibility/2006">
          <mc:Choice Requires="x14">
            <control shapeId="23725" r:id="rId1112" name="Check Box 1197">
              <controlPr defaultSize="0" autoFill="0" autoLine="0" autoPict="0">
                <anchor moveWithCells="1">
                  <from>
                    <xdr:col>4</xdr:col>
                    <xdr:colOff>1704975</xdr:colOff>
                    <xdr:row>300</xdr:row>
                    <xdr:rowOff>28575</xdr:rowOff>
                  </from>
                  <to>
                    <xdr:col>4</xdr:col>
                    <xdr:colOff>2571750</xdr:colOff>
                    <xdr:row>300</xdr:row>
                    <xdr:rowOff>323850</xdr:rowOff>
                  </to>
                </anchor>
              </controlPr>
            </control>
          </mc:Choice>
        </mc:AlternateContent>
        <mc:AlternateContent xmlns:mc="http://schemas.openxmlformats.org/markup-compatibility/2006">
          <mc:Choice Requires="x14">
            <control shapeId="23726" r:id="rId1113" name="Check Box 1198">
              <controlPr defaultSize="0" autoFill="0" autoLine="0" autoPict="0">
                <anchor moveWithCells="1">
                  <from>
                    <xdr:col>4</xdr:col>
                    <xdr:colOff>1695450</xdr:colOff>
                    <xdr:row>300</xdr:row>
                    <xdr:rowOff>247650</xdr:rowOff>
                  </from>
                  <to>
                    <xdr:col>4</xdr:col>
                    <xdr:colOff>2495550</xdr:colOff>
                    <xdr:row>300</xdr:row>
                    <xdr:rowOff>561975</xdr:rowOff>
                  </to>
                </anchor>
              </controlPr>
            </control>
          </mc:Choice>
        </mc:AlternateContent>
        <mc:AlternateContent xmlns:mc="http://schemas.openxmlformats.org/markup-compatibility/2006">
          <mc:Choice Requires="x14">
            <control shapeId="23727" r:id="rId1114" name="Check Box 1199">
              <controlPr defaultSize="0" autoFill="0" autoLine="0" autoPict="0">
                <anchor moveWithCells="1">
                  <from>
                    <xdr:col>4</xdr:col>
                    <xdr:colOff>114300</xdr:colOff>
                    <xdr:row>301</xdr:row>
                    <xdr:rowOff>19050</xdr:rowOff>
                  </from>
                  <to>
                    <xdr:col>4</xdr:col>
                    <xdr:colOff>1352550</xdr:colOff>
                    <xdr:row>301</xdr:row>
                    <xdr:rowOff>323850</xdr:rowOff>
                  </to>
                </anchor>
              </controlPr>
            </control>
          </mc:Choice>
        </mc:AlternateContent>
        <mc:AlternateContent xmlns:mc="http://schemas.openxmlformats.org/markup-compatibility/2006">
          <mc:Choice Requires="x14">
            <control shapeId="23728" r:id="rId1115" name="Check Box 1200">
              <controlPr defaultSize="0" autoFill="0" autoLine="0" autoPict="0">
                <anchor moveWithCells="1">
                  <from>
                    <xdr:col>4</xdr:col>
                    <xdr:colOff>114300</xdr:colOff>
                    <xdr:row>301</xdr:row>
                    <xdr:rowOff>247650</xdr:rowOff>
                  </from>
                  <to>
                    <xdr:col>4</xdr:col>
                    <xdr:colOff>1428750</xdr:colOff>
                    <xdr:row>301</xdr:row>
                    <xdr:rowOff>561975</xdr:rowOff>
                  </to>
                </anchor>
              </controlPr>
            </control>
          </mc:Choice>
        </mc:AlternateContent>
        <mc:AlternateContent xmlns:mc="http://schemas.openxmlformats.org/markup-compatibility/2006">
          <mc:Choice Requires="x14">
            <control shapeId="23729" r:id="rId1116" name="Check Box 1201">
              <controlPr defaultSize="0" autoFill="0" autoLine="0" autoPict="0">
                <anchor moveWithCells="1">
                  <from>
                    <xdr:col>4</xdr:col>
                    <xdr:colOff>1704975</xdr:colOff>
                    <xdr:row>301</xdr:row>
                    <xdr:rowOff>28575</xdr:rowOff>
                  </from>
                  <to>
                    <xdr:col>4</xdr:col>
                    <xdr:colOff>2571750</xdr:colOff>
                    <xdr:row>301</xdr:row>
                    <xdr:rowOff>323850</xdr:rowOff>
                  </to>
                </anchor>
              </controlPr>
            </control>
          </mc:Choice>
        </mc:AlternateContent>
        <mc:AlternateContent xmlns:mc="http://schemas.openxmlformats.org/markup-compatibility/2006">
          <mc:Choice Requires="x14">
            <control shapeId="23730" r:id="rId1117" name="Check Box 1202">
              <controlPr defaultSize="0" autoFill="0" autoLine="0" autoPict="0">
                <anchor moveWithCells="1">
                  <from>
                    <xdr:col>4</xdr:col>
                    <xdr:colOff>1695450</xdr:colOff>
                    <xdr:row>301</xdr:row>
                    <xdr:rowOff>247650</xdr:rowOff>
                  </from>
                  <to>
                    <xdr:col>4</xdr:col>
                    <xdr:colOff>2495550</xdr:colOff>
                    <xdr:row>301</xdr:row>
                    <xdr:rowOff>561975</xdr:rowOff>
                  </to>
                </anchor>
              </controlPr>
            </control>
          </mc:Choice>
        </mc:AlternateContent>
        <mc:AlternateContent xmlns:mc="http://schemas.openxmlformats.org/markup-compatibility/2006">
          <mc:Choice Requires="x14">
            <control shapeId="23731" r:id="rId1118" name="Check Box 1203">
              <controlPr defaultSize="0" autoFill="0" autoLine="0" autoPict="0">
                <anchor moveWithCells="1">
                  <from>
                    <xdr:col>4</xdr:col>
                    <xdr:colOff>114300</xdr:colOff>
                    <xdr:row>302</xdr:row>
                    <xdr:rowOff>19050</xdr:rowOff>
                  </from>
                  <to>
                    <xdr:col>4</xdr:col>
                    <xdr:colOff>1352550</xdr:colOff>
                    <xdr:row>302</xdr:row>
                    <xdr:rowOff>323850</xdr:rowOff>
                  </to>
                </anchor>
              </controlPr>
            </control>
          </mc:Choice>
        </mc:AlternateContent>
        <mc:AlternateContent xmlns:mc="http://schemas.openxmlformats.org/markup-compatibility/2006">
          <mc:Choice Requires="x14">
            <control shapeId="23732" r:id="rId1119" name="Check Box 1204">
              <controlPr defaultSize="0" autoFill="0" autoLine="0" autoPict="0">
                <anchor moveWithCells="1">
                  <from>
                    <xdr:col>4</xdr:col>
                    <xdr:colOff>114300</xdr:colOff>
                    <xdr:row>302</xdr:row>
                    <xdr:rowOff>247650</xdr:rowOff>
                  </from>
                  <to>
                    <xdr:col>4</xdr:col>
                    <xdr:colOff>1428750</xdr:colOff>
                    <xdr:row>302</xdr:row>
                    <xdr:rowOff>561975</xdr:rowOff>
                  </to>
                </anchor>
              </controlPr>
            </control>
          </mc:Choice>
        </mc:AlternateContent>
        <mc:AlternateContent xmlns:mc="http://schemas.openxmlformats.org/markup-compatibility/2006">
          <mc:Choice Requires="x14">
            <control shapeId="23733" r:id="rId1120" name="Check Box 1205">
              <controlPr defaultSize="0" autoFill="0" autoLine="0" autoPict="0">
                <anchor moveWithCells="1">
                  <from>
                    <xdr:col>4</xdr:col>
                    <xdr:colOff>1704975</xdr:colOff>
                    <xdr:row>302</xdr:row>
                    <xdr:rowOff>28575</xdr:rowOff>
                  </from>
                  <to>
                    <xdr:col>4</xdr:col>
                    <xdr:colOff>2571750</xdr:colOff>
                    <xdr:row>302</xdr:row>
                    <xdr:rowOff>323850</xdr:rowOff>
                  </to>
                </anchor>
              </controlPr>
            </control>
          </mc:Choice>
        </mc:AlternateContent>
        <mc:AlternateContent xmlns:mc="http://schemas.openxmlformats.org/markup-compatibility/2006">
          <mc:Choice Requires="x14">
            <control shapeId="23734" r:id="rId1121" name="Check Box 1206">
              <controlPr defaultSize="0" autoFill="0" autoLine="0" autoPict="0">
                <anchor moveWithCells="1">
                  <from>
                    <xdr:col>4</xdr:col>
                    <xdr:colOff>1695450</xdr:colOff>
                    <xdr:row>302</xdr:row>
                    <xdr:rowOff>247650</xdr:rowOff>
                  </from>
                  <to>
                    <xdr:col>4</xdr:col>
                    <xdr:colOff>2495550</xdr:colOff>
                    <xdr:row>302</xdr:row>
                    <xdr:rowOff>561975</xdr:rowOff>
                  </to>
                </anchor>
              </controlPr>
            </control>
          </mc:Choice>
        </mc:AlternateContent>
        <mc:AlternateContent xmlns:mc="http://schemas.openxmlformats.org/markup-compatibility/2006">
          <mc:Choice Requires="x14">
            <control shapeId="23735" r:id="rId1122" name="Check Box 1207">
              <controlPr defaultSize="0" autoFill="0" autoLine="0" autoPict="0">
                <anchor moveWithCells="1">
                  <from>
                    <xdr:col>4</xdr:col>
                    <xdr:colOff>114300</xdr:colOff>
                    <xdr:row>303</xdr:row>
                    <xdr:rowOff>19050</xdr:rowOff>
                  </from>
                  <to>
                    <xdr:col>4</xdr:col>
                    <xdr:colOff>1352550</xdr:colOff>
                    <xdr:row>303</xdr:row>
                    <xdr:rowOff>323850</xdr:rowOff>
                  </to>
                </anchor>
              </controlPr>
            </control>
          </mc:Choice>
        </mc:AlternateContent>
        <mc:AlternateContent xmlns:mc="http://schemas.openxmlformats.org/markup-compatibility/2006">
          <mc:Choice Requires="x14">
            <control shapeId="23736" r:id="rId1123" name="Check Box 1208">
              <controlPr defaultSize="0" autoFill="0" autoLine="0" autoPict="0">
                <anchor moveWithCells="1">
                  <from>
                    <xdr:col>4</xdr:col>
                    <xdr:colOff>114300</xdr:colOff>
                    <xdr:row>303</xdr:row>
                    <xdr:rowOff>247650</xdr:rowOff>
                  </from>
                  <to>
                    <xdr:col>4</xdr:col>
                    <xdr:colOff>1428750</xdr:colOff>
                    <xdr:row>303</xdr:row>
                    <xdr:rowOff>561975</xdr:rowOff>
                  </to>
                </anchor>
              </controlPr>
            </control>
          </mc:Choice>
        </mc:AlternateContent>
        <mc:AlternateContent xmlns:mc="http://schemas.openxmlformats.org/markup-compatibility/2006">
          <mc:Choice Requires="x14">
            <control shapeId="23737" r:id="rId1124" name="Check Box 1209">
              <controlPr defaultSize="0" autoFill="0" autoLine="0" autoPict="0">
                <anchor moveWithCells="1">
                  <from>
                    <xdr:col>4</xdr:col>
                    <xdr:colOff>1704975</xdr:colOff>
                    <xdr:row>303</xdr:row>
                    <xdr:rowOff>28575</xdr:rowOff>
                  </from>
                  <to>
                    <xdr:col>4</xdr:col>
                    <xdr:colOff>2571750</xdr:colOff>
                    <xdr:row>303</xdr:row>
                    <xdr:rowOff>323850</xdr:rowOff>
                  </to>
                </anchor>
              </controlPr>
            </control>
          </mc:Choice>
        </mc:AlternateContent>
        <mc:AlternateContent xmlns:mc="http://schemas.openxmlformats.org/markup-compatibility/2006">
          <mc:Choice Requires="x14">
            <control shapeId="23738" r:id="rId1125" name="Check Box 1210">
              <controlPr defaultSize="0" autoFill="0" autoLine="0" autoPict="0">
                <anchor moveWithCells="1">
                  <from>
                    <xdr:col>4</xdr:col>
                    <xdr:colOff>1695450</xdr:colOff>
                    <xdr:row>303</xdr:row>
                    <xdr:rowOff>247650</xdr:rowOff>
                  </from>
                  <to>
                    <xdr:col>4</xdr:col>
                    <xdr:colOff>2495550</xdr:colOff>
                    <xdr:row>303</xdr:row>
                    <xdr:rowOff>561975</xdr:rowOff>
                  </to>
                </anchor>
              </controlPr>
            </control>
          </mc:Choice>
        </mc:AlternateContent>
        <mc:AlternateContent xmlns:mc="http://schemas.openxmlformats.org/markup-compatibility/2006">
          <mc:Choice Requires="x14">
            <control shapeId="23739" r:id="rId1126" name="Check Box 1211">
              <controlPr defaultSize="0" autoFill="0" autoLine="0" autoPict="0">
                <anchor moveWithCells="1">
                  <from>
                    <xdr:col>4</xdr:col>
                    <xdr:colOff>114300</xdr:colOff>
                    <xdr:row>304</xdr:row>
                    <xdr:rowOff>19050</xdr:rowOff>
                  </from>
                  <to>
                    <xdr:col>4</xdr:col>
                    <xdr:colOff>1352550</xdr:colOff>
                    <xdr:row>304</xdr:row>
                    <xdr:rowOff>323850</xdr:rowOff>
                  </to>
                </anchor>
              </controlPr>
            </control>
          </mc:Choice>
        </mc:AlternateContent>
        <mc:AlternateContent xmlns:mc="http://schemas.openxmlformats.org/markup-compatibility/2006">
          <mc:Choice Requires="x14">
            <control shapeId="23740" r:id="rId1127" name="Check Box 1212">
              <controlPr defaultSize="0" autoFill="0" autoLine="0" autoPict="0">
                <anchor moveWithCells="1">
                  <from>
                    <xdr:col>4</xdr:col>
                    <xdr:colOff>114300</xdr:colOff>
                    <xdr:row>304</xdr:row>
                    <xdr:rowOff>247650</xdr:rowOff>
                  </from>
                  <to>
                    <xdr:col>4</xdr:col>
                    <xdr:colOff>1428750</xdr:colOff>
                    <xdr:row>304</xdr:row>
                    <xdr:rowOff>561975</xdr:rowOff>
                  </to>
                </anchor>
              </controlPr>
            </control>
          </mc:Choice>
        </mc:AlternateContent>
        <mc:AlternateContent xmlns:mc="http://schemas.openxmlformats.org/markup-compatibility/2006">
          <mc:Choice Requires="x14">
            <control shapeId="23741" r:id="rId1128" name="Check Box 1213">
              <controlPr defaultSize="0" autoFill="0" autoLine="0" autoPict="0">
                <anchor moveWithCells="1">
                  <from>
                    <xdr:col>4</xdr:col>
                    <xdr:colOff>1704975</xdr:colOff>
                    <xdr:row>304</xdr:row>
                    <xdr:rowOff>28575</xdr:rowOff>
                  </from>
                  <to>
                    <xdr:col>4</xdr:col>
                    <xdr:colOff>2571750</xdr:colOff>
                    <xdr:row>304</xdr:row>
                    <xdr:rowOff>323850</xdr:rowOff>
                  </to>
                </anchor>
              </controlPr>
            </control>
          </mc:Choice>
        </mc:AlternateContent>
        <mc:AlternateContent xmlns:mc="http://schemas.openxmlformats.org/markup-compatibility/2006">
          <mc:Choice Requires="x14">
            <control shapeId="23742" r:id="rId1129" name="Check Box 1214">
              <controlPr defaultSize="0" autoFill="0" autoLine="0" autoPict="0">
                <anchor moveWithCells="1">
                  <from>
                    <xdr:col>4</xdr:col>
                    <xdr:colOff>1695450</xdr:colOff>
                    <xdr:row>304</xdr:row>
                    <xdr:rowOff>247650</xdr:rowOff>
                  </from>
                  <to>
                    <xdr:col>4</xdr:col>
                    <xdr:colOff>2495550</xdr:colOff>
                    <xdr:row>304</xdr:row>
                    <xdr:rowOff>561975</xdr:rowOff>
                  </to>
                </anchor>
              </controlPr>
            </control>
          </mc:Choice>
        </mc:AlternateContent>
        <mc:AlternateContent xmlns:mc="http://schemas.openxmlformats.org/markup-compatibility/2006">
          <mc:Choice Requires="x14">
            <control shapeId="23743" r:id="rId1130" name="Check Box 1215">
              <controlPr defaultSize="0" autoFill="0" autoLine="0" autoPict="0">
                <anchor moveWithCells="1">
                  <from>
                    <xdr:col>4</xdr:col>
                    <xdr:colOff>114300</xdr:colOff>
                    <xdr:row>305</xdr:row>
                    <xdr:rowOff>19050</xdr:rowOff>
                  </from>
                  <to>
                    <xdr:col>4</xdr:col>
                    <xdr:colOff>1352550</xdr:colOff>
                    <xdr:row>305</xdr:row>
                    <xdr:rowOff>323850</xdr:rowOff>
                  </to>
                </anchor>
              </controlPr>
            </control>
          </mc:Choice>
        </mc:AlternateContent>
        <mc:AlternateContent xmlns:mc="http://schemas.openxmlformats.org/markup-compatibility/2006">
          <mc:Choice Requires="x14">
            <control shapeId="23744" r:id="rId1131" name="Check Box 1216">
              <controlPr defaultSize="0" autoFill="0" autoLine="0" autoPict="0">
                <anchor moveWithCells="1">
                  <from>
                    <xdr:col>4</xdr:col>
                    <xdr:colOff>114300</xdr:colOff>
                    <xdr:row>305</xdr:row>
                    <xdr:rowOff>247650</xdr:rowOff>
                  </from>
                  <to>
                    <xdr:col>4</xdr:col>
                    <xdr:colOff>1428750</xdr:colOff>
                    <xdr:row>305</xdr:row>
                    <xdr:rowOff>561975</xdr:rowOff>
                  </to>
                </anchor>
              </controlPr>
            </control>
          </mc:Choice>
        </mc:AlternateContent>
        <mc:AlternateContent xmlns:mc="http://schemas.openxmlformats.org/markup-compatibility/2006">
          <mc:Choice Requires="x14">
            <control shapeId="23745" r:id="rId1132" name="Check Box 1217">
              <controlPr defaultSize="0" autoFill="0" autoLine="0" autoPict="0">
                <anchor moveWithCells="1">
                  <from>
                    <xdr:col>4</xdr:col>
                    <xdr:colOff>1704975</xdr:colOff>
                    <xdr:row>305</xdr:row>
                    <xdr:rowOff>28575</xdr:rowOff>
                  </from>
                  <to>
                    <xdr:col>4</xdr:col>
                    <xdr:colOff>2571750</xdr:colOff>
                    <xdr:row>305</xdr:row>
                    <xdr:rowOff>323850</xdr:rowOff>
                  </to>
                </anchor>
              </controlPr>
            </control>
          </mc:Choice>
        </mc:AlternateContent>
        <mc:AlternateContent xmlns:mc="http://schemas.openxmlformats.org/markup-compatibility/2006">
          <mc:Choice Requires="x14">
            <control shapeId="23746" r:id="rId1133" name="Check Box 1218">
              <controlPr defaultSize="0" autoFill="0" autoLine="0" autoPict="0">
                <anchor moveWithCells="1">
                  <from>
                    <xdr:col>4</xdr:col>
                    <xdr:colOff>1695450</xdr:colOff>
                    <xdr:row>305</xdr:row>
                    <xdr:rowOff>247650</xdr:rowOff>
                  </from>
                  <to>
                    <xdr:col>4</xdr:col>
                    <xdr:colOff>2495550</xdr:colOff>
                    <xdr:row>305</xdr:row>
                    <xdr:rowOff>561975</xdr:rowOff>
                  </to>
                </anchor>
              </controlPr>
            </control>
          </mc:Choice>
        </mc:AlternateContent>
        <mc:AlternateContent xmlns:mc="http://schemas.openxmlformats.org/markup-compatibility/2006">
          <mc:Choice Requires="x14">
            <control shapeId="23747" r:id="rId1134" name="Check Box 1219">
              <controlPr defaultSize="0" autoFill="0" autoLine="0" autoPict="0">
                <anchor moveWithCells="1">
                  <from>
                    <xdr:col>4</xdr:col>
                    <xdr:colOff>114300</xdr:colOff>
                    <xdr:row>306</xdr:row>
                    <xdr:rowOff>19050</xdr:rowOff>
                  </from>
                  <to>
                    <xdr:col>4</xdr:col>
                    <xdr:colOff>1352550</xdr:colOff>
                    <xdr:row>306</xdr:row>
                    <xdr:rowOff>323850</xdr:rowOff>
                  </to>
                </anchor>
              </controlPr>
            </control>
          </mc:Choice>
        </mc:AlternateContent>
        <mc:AlternateContent xmlns:mc="http://schemas.openxmlformats.org/markup-compatibility/2006">
          <mc:Choice Requires="x14">
            <control shapeId="23748" r:id="rId1135" name="Check Box 1220">
              <controlPr defaultSize="0" autoFill="0" autoLine="0" autoPict="0">
                <anchor moveWithCells="1">
                  <from>
                    <xdr:col>4</xdr:col>
                    <xdr:colOff>114300</xdr:colOff>
                    <xdr:row>306</xdr:row>
                    <xdr:rowOff>247650</xdr:rowOff>
                  </from>
                  <to>
                    <xdr:col>4</xdr:col>
                    <xdr:colOff>1428750</xdr:colOff>
                    <xdr:row>306</xdr:row>
                    <xdr:rowOff>561975</xdr:rowOff>
                  </to>
                </anchor>
              </controlPr>
            </control>
          </mc:Choice>
        </mc:AlternateContent>
        <mc:AlternateContent xmlns:mc="http://schemas.openxmlformats.org/markup-compatibility/2006">
          <mc:Choice Requires="x14">
            <control shapeId="23749" r:id="rId1136" name="Check Box 1221">
              <controlPr defaultSize="0" autoFill="0" autoLine="0" autoPict="0">
                <anchor moveWithCells="1">
                  <from>
                    <xdr:col>4</xdr:col>
                    <xdr:colOff>1704975</xdr:colOff>
                    <xdr:row>306</xdr:row>
                    <xdr:rowOff>28575</xdr:rowOff>
                  </from>
                  <to>
                    <xdr:col>4</xdr:col>
                    <xdr:colOff>2571750</xdr:colOff>
                    <xdr:row>306</xdr:row>
                    <xdr:rowOff>323850</xdr:rowOff>
                  </to>
                </anchor>
              </controlPr>
            </control>
          </mc:Choice>
        </mc:AlternateContent>
        <mc:AlternateContent xmlns:mc="http://schemas.openxmlformats.org/markup-compatibility/2006">
          <mc:Choice Requires="x14">
            <control shapeId="23750" r:id="rId1137" name="Check Box 1222">
              <controlPr defaultSize="0" autoFill="0" autoLine="0" autoPict="0">
                <anchor moveWithCells="1">
                  <from>
                    <xdr:col>4</xdr:col>
                    <xdr:colOff>1695450</xdr:colOff>
                    <xdr:row>306</xdr:row>
                    <xdr:rowOff>247650</xdr:rowOff>
                  </from>
                  <to>
                    <xdr:col>4</xdr:col>
                    <xdr:colOff>2495550</xdr:colOff>
                    <xdr:row>306</xdr:row>
                    <xdr:rowOff>561975</xdr:rowOff>
                  </to>
                </anchor>
              </controlPr>
            </control>
          </mc:Choice>
        </mc:AlternateContent>
        <mc:AlternateContent xmlns:mc="http://schemas.openxmlformats.org/markup-compatibility/2006">
          <mc:Choice Requires="x14">
            <control shapeId="23751" r:id="rId1138" name="Check Box 1223">
              <controlPr defaultSize="0" autoFill="0" autoLine="0" autoPict="0">
                <anchor moveWithCells="1">
                  <from>
                    <xdr:col>4</xdr:col>
                    <xdr:colOff>114300</xdr:colOff>
                    <xdr:row>307</xdr:row>
                    <xdr:rowOff>19050</xdr:rowOff>
                  </from>
                  <to>
                    <xdr:col>4</xdr:col>
                    <xdr:colOff>1352550</xdr:colOff>
                    <xdr:row>307</xdr:row>
                    <xdr:rowOff>323850</xdr:rowOff>
                  </to>
                </anchor>
              </controlPr>
            </control>
          </mc:Choice>
        </mc:AlternateContent>
        <mc:AlternateContent xmlns:mc="http://schemas.openxmlformats.org/markup-compatibility/2006">
          <mc:Choice Requires="x14">
            <control shapeId="23752" r:id="rId1139" name="Check Box 1224">
              <controlPr defaultSize="0" autoFill="0" autoLine="0" autoPict="0">
                <anchor moveWithCells="1">
                  <from>
                    <xdr:col>4</xdr:col>
                    <xdr:colOff>114300</xdr:colOff>
                    <xdr:row>307</xdr:row>
                    <xdr:rowOff>247650</xdr:rowOff>
                  </from>
                  <to>
                    <xdr:col>4</xdr:col>
                    <xdr:colOff>1428750</xdr:colOff>
                    <xdr:row>307</xdr:row>
                    <xdr:rowOff>561975</xdr:rowOff>
                  </to>
                </anchor>
              </controlPr>
            </control>
          </mc:Choice>
        </mc:AlternateContent>
        <mc:AlternateContent xmlns:mc="http://schemas.openxmlformats.org/markup-compatibility/2006">
          <mc:Choice Requires="x14">
            <control shapeId="23753" r:id="rId1140" name="Check Box 1225">
              <controlPr defaultSize="0" autoFill="0" autoLine="0" autoPict="0">
                <anchor moveWithCells="1">
                  <from>
                    <xdr:col>4</xdr:col>
                    <xdr:colOff>1704975</xdr:colOff>
                    <xdr:row>307</xdr:row>
                    <xdr:rowOff>28575</xdr:rowOff>
                  </from>
                  <to>
                    <xdr:col>4</xdr:col>
                    <xdr:colOff>2571750</xdr:colOff>
                    <xdr:row>307</xdr:row>
                    <xdr:rowOff>323850</xdr:rowOff>
                  </to>
                </anchor>
              </controlPr>
            </control>
          </mc:Choice>
        </mc:AlternateContent>
        <mc:AlternateContent xmlns:mc="http://schemas.openxmlformats.org/markup-compatibility/2006">
          <mc:Choice Requires="x14">
            <control shapeId="23754" r:id="rId1141" name="Check Box 1226">
              <controlPr defaultSize="0" autoFill="0" autoLine="0" autoPict="0">
                <anchor moveWithCells="1">
                  <from>
                    <xdr:col>4</xdr:col>
                    <xdr:colOff>1695450</xdr:colOff>
                    <xdr:row>307</xdr:row>
                    <xdr:rowOff>247650</xdr:rowOff>
                  </from>
                  <to>
                    <xdr:col>4</xdr:col>
                    <xdr:colOff>2495550</xdr:colOff>
                    <xdr:row>307</xdr:row>
                    <xdr:rowOff>561975</xdr:rowOff>
                  </to>
                </anchor>
              </controlPr>
            </control>
          </mc:Choice>
        </mc:AlternateContent>
        <mc:AlternateContent xmlns:mc="http://schemas.openxmlformats.org/markup-compatibility/2006">
          <mc:Choice Requires="x14">
            <control shapeId="23755" r:id="rId1142" name="Check Box 1227">
              <controlPr defaultSize="0" autoFill="0" autoLine="0" autoPict="0">
                <anchor moveWithCells="1">
                  <from>
                    <xdr:col>4</xdr:col>
                    <xdr:colOff>114300</xdr:colOff>
                    <xdr:row>308</xdr:row>
                    <xdr:rowOff>19050</xdr:rowOff>
                  </from>
                  <to>
                    <xdr:col>4</xdr:col>
                    <xdr:colOff>1352550</xdr:colOff>
                    <xdr:row>308</xdr:row>
                    <xdr:rowOff>323850</xdr:rowOff>
                  </to>
                </anchor>
              </controlPr>
            </control>
          </mc:Choice>
        </mc:AlternateContent>
        <mc:AlternateContent xmlns:mc="http://schemas.openxmlformats.org/markup-compatibility/2006">
          <mc:Choice Requires="x14">
            <control shapeId="23756" r:id="rId1143" name="Check Box 1228">
              <controlPr defaultSize="0" autoFill="0" autoLine="0" autoPict="0">
                <anchor moveWithCells="1">
                  <from>
                    <xdr:col>4</xdr:col>
                    <xdr:colOff>114300</xdr:colOff>
                    <xdr:row>308</xdr:row>
                    <xdr:rowOff>247650</xdr:rowOff>
                  </from>
                  <to>
                    <xdr:col>4</xdr:col>
                    <xdr:colOff>1428750</xdr:colOff>
                    <xdr:row>308</xdr:row>
                    <xdr:rowOff>561975</xdr:rowOff>
                  </to>
                </anchor>
              </controlPr>
            </control>
          </mc:Choice>
        </mc:AlternateContent>
        <mc:AlternateContent xmlns:mc="http://schemas.openxmlformats.org/markup-compatibility/2006">
          <mc:Choice Requires="x14">
            <control shapeId="23757" r:id="rId1144" name="Check Box 1229">
              <controlPr defaultSize="0" autoFill="0" autoLine="0" autoPict="0">
                <anchor moveWithCells="1">
                  <from>
                    <xdr:col>4</xdr:col>
                    <xdr:colOff>1704975</xdr:colOff>
                    <xdr:row>308</xdr:row>
                    <xdr:rowOff>28575</xdr:rowOff>
                  </from>
                  <to>
                    <xdr:col>4</xdr:col>
                    <xdr:colOff>2571750</xdr:colOff>
                    <xdr:row>308</xdr:row>
                    <xdr:rowOff>323850</xdr:rowOff>
                  </to>
                </anchor>
              </controlPr>
            </control>
          </mc:Choice>
        </mc:AlternateContent>
        <mc:AlternateContent xmlns:mc="http://schemas.openxmlformats.org/markup-compatibility/2006">
          <mc:Choice Requires="x14">
            <control shapeId="23758" r:id="rId1145" name="Check Box 1230">
              <controlPr defaultSize="0" autoFill="0" autoLine="0" autoPict="0">
                <anchor moveWithCells="1">
                  <from>
                    <xdr:col>4</xdr:col>
                    <xdr:colOff>1695450</xdr:colOff>
                    <xdr:row>308</xdr:row>
                    <xdr:rowOff>247650</xdr:rowOff>
                  </from>
                  <to>
                    <xdr:col>4</xdr:col>
                    <xdr:colOff>2495550</xdr:colOff>
                    <xdr:row>308</xdr:row>
                    <xdr:rowOff>561975</xdr:rowOff>
                  </to>
                </anchor>
              </controlPr>
            </control>
          </mc:Choice>
        </mc:AlternateContent>
        <mc:AlternateContent xmlns:mc="http://schemas.openxmlformats.org/markup-compatibility/2006">
          <mc:Choice Requires="x14">
            <control shapeId="23759" r:id="rId1146" name="Check Box 1231">
              <controlPr defaultSize="0" autoFill="0" autoLine="0" autoPict="0">
                <anchor moveWithCells="1">
                  <from>
                    <xdr:col>4</xdr:col>
                    <xdr:colOff>114300</xdr:colOff>
                    <xdr:row>309</xdr:row>
                    <xdr:rowOff>19050</xdr:rowOff>
                  </from>
                  <to>
                    <xdr:col>4</xdr:col>
                    <xdr:colOff>1352550</xdr:colOff>
                    <xdr:row>309</xdr:row>
                    <xdr:rowOff>323850</xdr:rowOff>
                  </to>
                </anchor>
              </controlPr>
            </control>
          </mc:Choice>
        </mc:AlternateContent>
        <mc:AlternateContent xmlns:mc="http://schemas.openxmlformats.org/markup-compatibility/2006">
          <mc:Choice Requires="x14">
            <control shapeId="23760" r:id="rId1147" name="Check Box 1232">
              <controlPr defaultSize="0" autoFill="0" autoLine="0" autoPict="0">
                <anchor moveWithCells="1">
                  <from>
                    <xdr:col>4</xdr:col>
                    <xdr:colOff>114300</xdr:colOff>
                    <xdr:row>309</xdr:row>
                    <xdr:rowOff>247650</xdr:rowOff>
                  </from>
                  <to>
                    <xdr:col>4</xdr:col>
                    <xdr:colOff>1428750</xdr:colOff>
                    <xdr:row>309</xdr:row>
                    <xdr:rowOff>561975</xdr:rowOff>
                  </to>
                </anchor>
              </controlPr>
            </control>
          </mc:Choice>
        </mc:AlternateContent>
        <mc:AlternateContent xmlns:mc="http://schemas.openxmlformats.org/markup-compatibility/2006">
          <mc:Choice Requires="x14">
            <control shapeId="23761" r:id="rId1148" name="Check Box 1233">
              <controlPr defaultSize="0" autoFill="0" autoLine="0" autoPict="0">
                <anchor moveWithCells="1">
                  <from>
                    <xdr:col>4</xdr:col>
                    <xdr:colOff>1704975</xdr:colOff>
                    <xdr:row>309</xdr:row>
                    <xdr:rowOff>28575</xdr:rowOff>
                  </from>
                  <to>
                    <xdr:col>4</xdr:col>
                    <xdr:colOff>2571750</xdr:colOff>
                    <xdr:row>309</xdr:row>
                    <xdr:rowOff>323850</xdr:rowOff>
                  </to>
                </anchor>
              </controlPr>
            </control>
          </mc:Choice>
        </mc:AlternateContent>
        <mc:AlternateContent xmlns:mc="http://schemas.openxmlformats.org/markup-compatibility/2006">
          <mc:Choice Requires="x14">
            <control shapeId="23762" r:id="rId1149" name="Check Box 1234">
              <controlPr defaultSize="0" autoFill="0" autoLine="0" autoPict="0">
                <anchor moveWithCells="1">
                  <from>
                    <xdr:col>4</xdr:col>
                    <xdr:colOff>1695450</xdr:colOff>
                    <xdr:row>309</xdr:row>
                    <xdr:rowOff>247650</xdr:rowOff>
                  </from>
                  <to>
                    <xdr:col>4</xdr:col>
                    <xdr:colOff>2495550</xdr:colOff>
                    <xdr:row>309</xdr:row>
                    <xdr:rowOff>561975</xdr:rowOff>
                  </to>
                </anchor>
              </controlPr>
            </control>
          </mc:Choice>
        </mc:AlternateContent>
        <mc:AlternateContent xmlns:mc="http://schemas.openxmlformats.org/markup-compatibility/2006">
          <mc:Choice Requires="x14">
            <control shapeId="23763" r:id="rId1150" name="Check Box 1235">
              <controlPr defaultSize="0" autoFill="0" autoLine="0" autoPict="0">
                <anchor moveWithCells="1">
                  <from>
                    <xdr:col>4</xdr:col>
                    <xdr:colOff>114300</xdr:colOff>
                    <xdr:row>310</xdr:row>
                    <xdr:rowOff>19050</xdr:rowOff>
                  </from>
                  <to>
                    <xdr:col>4</xdr:col>
                    <xdr:colOff>1352550</xdr:colOff>
                    <xdr:row>310</xdr:row>
                    <xdr:rowOff>323850</xdr:rowOff>
                  </to>
                </anchor>
              </controlPr>
            </control>
          </mc:Choice>
        </mc:AlternateContent>
        <mc:AlternateContent xmlns:mc="http://schemas.openxmlformats.org/markup-compatibility/2006">
          <mc:Choice Requires="x14">
            <control shapeId="23764" r:id="rId1151" name="Check Box 1236">
              <controlPr defaultSize="0" autoFill="0" autoLine="0" autoPict="0">
                <anchor moveWithCells="1">
                  <from>
                    <xdr:col>4</xdr:col>
                    <xdr:colOff>114300</xdr:colOff>
                    <xdr:row>310</xdr:row>
                    <xdr:rowOff>247650</xdr:rowOff>
                  </from>
                  <to>
                    <xdr:col>4</xdr:col>
                    <xdr:colOff>1428750</xdr:colOff>
                    <xdr:row>310</xdr:row>
                    <xdr:rowOff>561975</xdr:rowOff>
                  </to>
                </anchor>
              </controlPr>
            </control>
          </mc:Choice>
        </mc:AlternateContent>
        <mc:AlternateContent xmlns:mc="http://schemas.openxmlformats.org/markup-compatibility/2006">
          <mc:Choice Requires="x14">
            <control shapeId="23765" r:id="rId1152" name="Check Box 1237">
              <controlPr defaultSize="0" autoFill="0" autoLine="0" autoPict="0">
                <anchor moveWithCells="1">
                  <from>
                    <xdr:col>4</xdr:col>
                    <xdr:colOff>1704975</xdr:colOff>
                    <xdr:row>310</xdr:row>
                    <xdr:rowOff>28575</xdr:rowOff>
                  </from>
                  <to>
                    <xdr:col>4</xdr:col>
                    <xdr:colOff>2571750</xdr:colOff>
                    <xdr:row>310</xdr:row>
                    <xdr:rowOff>323850</xdr:rowOff>
                  </to>
                </anchor>
              </controlPr>
            </control>
          </mc:Choice>
        </mc:AlternateContent>
        <mc:AlternateContent xmlns:mc="http://schemas.openxmlformats.org/markup-compatibility/2006">
          <mc:Choice Requires="x14">
            <control shapeId="23766" r:id="rId1153" name="Check Box 1238">
              <controlPr defaultSize="0" autoFill="0" autoLine="0" autoPict="0">
                <anchor moveWithCells="1">
                  <from>
                    <xdr:col>4</xdr:col>
                    <xdr:colOff>1695450</xdr:colOff>
                    <xdr:row>310</xdr:row>
                    <xdr:rowOff>247650</xdr:rowOff>
                  </from>
                  <to>
                    <xdr:col>4</xdr:col>
                    <xdr:colOff>2495550</xdr:colOff>
                    <xdr:row>310</xdr:row>
                    <xdr:rowOff>561975</xdr:rowOff>
                  </to>
                </anchor>
              </controlPr>
            </control>
          </mc:Choice>
        </mc:AlternateContent>
        <mc:AlternateContent xmlns:mc="http://schemas.openxmlformats.org/markup-compatibility/2006">
          <mc:Choice Requires="x14">
            <control shapeId="23767" r:id="rId1154" name="Check Box 1239">
              <controlPr defaultSize="0" autoFill="0" autoLine="0" autoPict="0">
                <anchor moveWithCells="1">
                  <from>
                    <xdr:col>4</xdr:col>
                    <xdr:colOff>114300</xdr:colOff>
                    <xdr:row>311</xdr:row>
                    <xdr:rowOff>19050</xdr:rowOff>
                  </from>
                  <to>
                    <xdr:col>4</xdr:col>
                    <xdr:colOff>1352550</xdr:colOff>
                    <xdr:row>311</xdr:row>
                    <xdr:rowOff>323850</xdr:rowOff>
                  </to>
                </anchor>
              </controlPr>
            </control>
          </mc:Choice>
        </mc:AlternateContent>
        <mc:AlternateContent xmlns:mc="http://schemas.openxmlformats.org/markup-compatibility/2006">
          <mc:Choice Requires="x14">
            <control shapeId="23768" r:id="rId1155" name="Check Box 1240">
              <controlPr defaultSize="0" autoFill="0" autoLine="0" autoPict="0">
                <anchor moveWithCells="1">
                  <from>
                    <xdr:col>4</xdr:col>
                    <xdr:colOff>114300</xdr:colOff>
                    <xdr:row>311</xdr:row>
                    <xdr:rowOff>247650</xdr:rowOff>
                  </from>
                  <to>
                    <xdr:col>4</xdr:col>
                    <xdr:colOff>1428750</xdr:colOff>
                    <xdr:row>311</xdr:row>
                    <xdr:rowOff>561975</xdr:rowOff>
                  </to>
                </anchor>
              </controlPr>
            </control>
          </mc:Choice>
        </mc:AlternateContent>
        <mc:AlternateContent xmlns:mc="http://schemas.openxmlformats.org/markup-compatibility/2006">
          <mc:Choice Requires="x14">
            <control shapeId="23769" r:id="rId1156" name="Check Box 1241">
              <controlPr defaultSize="0" autoFill="0" autoLine="0" autoPict="0">
                <anchor moveWithCells="1">
                  <from>
                    <xdr:col>4</xdr:col>
                    <xdr:colOff>1704975</xdr:colOff>
                    <xdr:row>311</xdr:row>
                    <xdr:rowOff>28575</xdr:rowOff>
                  </from>
                  <to>
                    <xdr:col>4</xdr:col>
                    <xdr:colOff>2571750</xdr:colOff>
                    <xdr:row>311</xdr:row>
                    <xdr:rowOff>323850</xdr:rowOff>
                  </to>
                </anchor>
              </controlPr>
            </control>
          </mc:Choice>
        </mc:AlternateContent>
        <mc:AlternateContent xmlns:mc="http://schemas.openxmlformats.org/markup-compatibility/2006">
          <mc:Choice Requires="x14">
            <control shapeId="23770" r:id="rId1157" name="Check Box 1242">
              <controlPr defaultSize="0" autoFill="0" autoLine="0" autoPict="0">
                <anchor moveWithCells="1">
                  <from>
                    <xdr:col>4</xdr:col>
                    <xdr:colOff>1695450</xdr:colOff>
                    <xdr:row>311</xdr:row>
                    <xdr:rowOff>247650</xdr:rowOff>
                  </from>
                  <to>
                    <xdr:col>4</xdr:col>
                    <xdr:colOff>2495550</xdr:colOff>
                    <xdr:row>311</xdr:row>
                    <xdr:rowOff>561975</xdr:rowOff>
                  </to>
                </anchor>
              </controlPr>
            </control>
          </mc:Choice>
        </mc:AlternateContent>
        <mc:AlternateContent xmlns:mc="http://schemas.openxmlformats.org/markup-compatibility/2006">
          <mc:Choice Requires="x14">
            <control shapeId="23771" r:id="rId1158" name="Check Box 1243">
              <controlPr defaultSize="0" autoFill="0" autoLine="0" autoPict="0">
                <anchor moveWithCells="1">
                  <from>
                    <xdr:col>4</xdr:col>
                    <xdr:colOff>114300</xdr:colOff>
                    <xdr:row>312</xdr:row>
                    <xdr:rowOff>19050</xdr:rowOff>
                  </from>
                  <to>
                    <xdr:col>4</xdr:col>
                    <xdr:colOff>1352550</xdr:colOff>
                    <xdr:row>312</xdr:row>
                    <xdr:rowOff>323850</xdr:rowOff>
                  </to>
                </anchor>
              </controlPr>
            </control>
          </mc:Choice>
        </mc:AlternateContent>
        <mc:AlternateContent xmlns:mc="http://schemas.openxmlformats.org/markup-compatibility/2006">
          <mc:Choice Requires="x14">
            <control shapeId="23772" r:id="rId1159" name="Check Box 1244">
              <controlPr defaultSize="0" autoFill="0" autoLine="0" autoPict="0">
                <anchor moveWithCells="1">
                  <from>
                    <xdr:col>4</xdr:col>
                    <xdr:colOff>114300</xdr:colOff>
                    <xdr:row>312</xdr:row>
                    <xdr:rowOff>247650</xdr:rowOff>
                  </from>
                  <to>
                    <xdr:col>4</xdr:col>
                    <xdr:colOff>1428750</xdr:colOff>
                    <xdr:row>312</xdr:row>
                    <xdr:rowOff>561975</xdr:rowOff>
                  </to>
                </anchor>
              </controlPr>
            </control>
          </mc:Choice>
        </mc:AlternateContent>
        <mc:AlternateContent xmlns:mc="http://schemas.openxmlformats.org/markup-compatibility/2006">
          <mc:Choice Requires="x14">
            <control shapeId="23773" r:id="rId1160" name="Check Box 1245">
              <controlPr defaultSize="0" autoFill="0" autoLine="0" autoPict="0">
                <anchor moveWithCells="1">
                  <from>
                    <xdr:col>4</xdr:col>
                    <xdr:colOff>1704975</xdr:colOff>
                    <xdr:row>312</xdr:row>
                    <xdr:rowOff>28575</xdr:rowOff>
                  </from>
                  <to>
                    <xdr:col>4</xdr:col>
                    <xdr:colOff>2571750</xdr:colOff>
                    <xdr:row>312</xdr:row>
                    <xdr:rowOff>323850</xdr:rowOff>
                  </to>
                </anchor>
              </controlPr>
            </control>
          </mc:Choice>
        </mc:AlternateContent>
        <mc:AlternateContent xmlns:mc="http://schemas.openxmlformats.org/markup-compatibility/2006">
          <mc:Choice Requires="x14">
            <control shapeId="23774" r:id="rId1161" name="Check Box 1246">
              <controlPr defaultSize="0" autoFill="0" autoLine="0" autoPict="0">
                <anchor moveWithCells="1">
                  <from>
                    <xdr:col>4</xdr:col>
                    <xdr:colOff>1695450</xdr:colOff>
                    <xdr:row>312</xdr:row>
                    <xdr:rowOff>247650</xdr:rowOff>
                  </from>
                  <to>
                    <xdr:col>4</xdr:col>
                    <xdr:colOff>2495550</xdr:colOff>
                    <xdr:row>312</xdr:row>
                    <xdr:rowOff>561975</xdr:rowOff>
                  </to>
                </anchor>
              </controlPr>
            </control>
          </mc:Choice>
        </mc:AlternateContent>
        <mc:AlternateContent xmlns:mc="http://schemas.openxmlformats.org/markup-compatibility/2006">
          <mc:Choice Requires="x14">
            <control shapeId="23775" r:id="rId1162" name="Check Box 1247">
              <controlPr defaultSize="0" autoFill="0" autoLine="0" autoPict="0">
                <anchor moveWithCells="1">
                  <from>
                    <xdr:col>4</xdr:col>
                    <xdr:colOff>114300</xdr:colOff>
                    <xdr:row>313</xdr:row>
                    <xdr:rowOff>19050</xdr:rowOff>
                  </from>
                  <to>
                    <xdr:col>4</xdr:col>
                    <xdr:colOff>1352550</xdr:colOff>
                    <xdr:row>313</xdr:row>
                    <xdr:rowOff>323850</xdr:rowOff>
                  </to>
                </anchor>
              </controlPr>
            </control>
          </mc:Choice>
        </mc:AlternateContent>
        <mc:AlternateContent xmlns:mc="http://schemas.openxmlformats.org/markup-compatibility/2006">
          <mc:Choice Requires="x14">
            <control shapeId="23776" r:id="rId1163" name="Check Box 1248">
              <controlPr defaultSize="0" autoFill="0" autoLine="0" autoPict="0">
                <anchor moveWithCells="1">
                  <from>
                    <xdr:col>4</xdr:col>
                    <xdr:colOff>114300</xdr:colOff>
                    <xdr:row>313</xdr:row>
                    <xdr:rowOff>247650</xdr:rowOff>
                  </from>
                  <to>
                    <xdr:col>4</xdr:col>
                    <xdr:colOff>1428750</xdr:colOff>
                    <xdr:row>313</xdr:row>
                    <xdr:rowOff>561975</xdr:rowOff>
                  </to>
                </anchor>
              </controlPr>
            </control>
          </mc:Choice>
        </mc:AlternateContent>
        <mc:AlternateContent xmlns:mc="http://schemas.openxmlformats.org/markup-compatibility/2006">
          <mc:Choice Requires="x14">
            <control shapeId="23777" r:id="rId1164" name="Check Box 1249">
              <controlPr defaultSize="0" autoFill="0" autoLine="0" autoPict="0">
                <anchor moveWithCells="1">
                  <from>
                    <xdr:col>4</xdr:col>
                    <xdr:colOff>1704975</xdr:colOff>
                    <xdr:row>313</xdr:row>
                    <xdr:rowOff>28575</xdr:rowOff>
                  </from>
                  <to>
                    <xdr:col>4</xdr:col>
                    <xdr:colOff>2571750</xdr:colOff>
                    <xdr:row>313</xdr:row>
                    <xdr:rowOff>323850</xdr:rowOff>
                  </to>
                </anchor>
              </controlPr>
            </control>
          </mc:Choice>
        </mc:AlternateContent>
        <mc:AlternateContent xmlns:mc="http://schemas.openxmlformats.org/markup-compatibility/2006">
          <mc:Choice Requires="x14">
            <control shapeId="23778" r:id="rId1165" name="Check Box 1250">
              <controlPr defaultSize="0" autoFill="0" autoLine="0" autoPict="0">
                <anchor moveWithCells="1">
                  <from>
                    <xdr:col>4</xdr:col>
                    <xdr:colOff>1695450</xdr:colOff>
                    <xdr:row>313</xdr:row>
                    <xdr:rowOff>247650</xdr:rowOff>
                  </from>
                  <to>
                    <xdr:col>4</xdr:col>
                    <xdr:colOff>2495550</xdr:colOff>
                    <xdr:row>313</xdr:row>
                    <xdr:rowOff>561975</xdr:rowOff>
                  </to>
                </anchor>
              </controlPr>
            </control>
          </mc:Choice>
        </mc:AlternateContent>
        <mc:AlternateContent xmlns:mc="http://schemas.openxmlformats.org/markup-compatibility/2006">
          <mc:Choice Requires="x14">
            <control shapeId="23779" r:id="rId1166" name="Check Box 1251">
              <controlPr defaultSize="0" autoFill="0" autoLine="0" autoPict="0">
                <anchor moveWithCells="1">
                  <from>
                    <xdr:col>4</xdr:col>
                    <xdr:colOff>114300</xdr:colOff>
                    <xdr:row>314</xdr:row>
                    <xdr:rowOff>19050</xdr:rowOff>
                  </from>
                  <to>
                    <xdr:col>4</xdr:col>
                    <xdr:colOff>1352550</xdr:colOff>
                    <xdr:row>314</xdr:row>
                    <xdr:rowOff>323850</xdr:rowOff>
                  </to>
                </anchor>
              </controlPr>
            </control>
          </mc:Choice>
        </mc:AlternateContent>
        <mc:AlternateContent xmlns:mc="http://schemas.openxmlformats.org/markup-compatibility/2006">
          <mc:Choice Requires="x14">
            <control shapeId="23780" r:id="rId1167" name="Check Box 1252">
              <controlPr defaultSize="0" autoFill="0" autoLine="0" autoPict="0">
                <anchor moveWithCells="1">
                  <from>
                    <xdr:col>4</xdr:col>
                    <xdr:colOff>114300</xdr:colOff>
                    <xdr:row>314</xdr:row>
                    <xdr:rowOff>247650</xdr:rowOff>
                  </from>
                  <to>
                    <xdr:col>4</xdr:col>
                    <xdr:colOff>1428750</xdr:colOff>
                    <xdr:row>314</xdr:row>
                    <xdr:rowOff>561975</xdr:rowOff>
                  </to>
                </anchor>
              </controlPr>
            </control>
          </mc:Choice>
        </mc:AlternateContent>
        <mc:AlternateContent xmlns:mc="http://schemas.openxmlformats.org/markup-compatibility/2006">
          <mc:Choice Requires="x14">
            <control shapeId="23781" r:id="rId1168" name="Check Box 1253">
              <controlPr defaultSize="0" autoFill="0" autoLine="0" autoPict="0">
                <anchor moveWithCells="1">
                  <from>
                    <xdr:col>4</xdr:col>
                    <xdr:colOff>1704975</xdr:colOff>
                    <xdr:row>314</xdr:row>
                    <xdr:rowOff>28575</xdr:rowOff>
                  </from>
                  <to>
                    <xdr:col>4</xdr:col>
                    <xdr:colOff>2571750</xdr:colOff>
                    <xdr:row>314</xdr:row>
                    <xdr:rowOff>323850</xdr:rowOff>
                  </to>
                </anchor>
              </controlPr>
            </control>
          </mc:Choice>
        </mc:AlternateContent>
        <mc:AlternateContent xmlns:mc="http://schemas.openxmlformats.org/markup-compatibility/2006">
          <mc:Choice Requires="x14">
            <control shapeId="23782" r:id="rId1169" name="Check Box 1254">
              <controlPr defaultSize="0" autoFill="0" autoLine="0" autoPict="0">
                <anchor moveWithCells="1">
                  <from>
                    <xdr:col>4</xdr:col>
                    <xdr:colOff>1695450</xdr:colOff>
                    <xdr:row>314</xdr:row>
                    <xdr:rowOff>247650</xdr:rowOff>
                  </from>
                  <to>
                    <xdr:col>4</xdr:col>
                    <xdr:colOff>2495550</xdr:colOff>
                    <xdr:row>314</xdr:row>
                    <xdr:rowOff>561975</xdr:rowOff>
                  </to>
                </anchor>
              </controlPr>
            </control>
          </mc:Choice>
        </mc:AlternateContent>
        <mc:AlternateContent xmlns:mc="http://schemas.openxmlformats.org/markup-compatibility/2006">
          <mc:Choice Requires="x14">
            <control shapeId="23783" r:id="rId1170" name="Check Box 1255">
              <controlPr defaultSize="0" autoFill="0" autoLine="0" autoPict="0">
                <anchor moveWithCells="1">
                  <from>
                    <xdr:col>4</xdr:col>
                    <xdr:colOff>114300</xdr:colOff>
                    <xdr:row>315</xdr:row>
                    <xdr:rowOff>19050</xdr:rowOff>
                  </from>
                  <to>
                    <xdr:col>4</xdr:col>
                    <xdr:colOff>1352550</xdr:colOff>
                    <xdr:row>315</xdr:row>
                    <xdr:rowOff>323850</xdr:rowOff>
                  </to>
                </anchor>
              </controlPr>
            </control>
          </mc:Choice>
        </mc:AlternateContent>
        <mc:AlternateContent xmlns:mc="http://schemas.openxmlformats.org/markup-compatibility/2006">
          <mc:Choice Requires="x14">
            <control shapeId="23784" r:id="rId1171" name="Check Box 1256">
              <controlPr defaultSize="0" autoFill="0" autoLine="0" autoPict="0">
                <anchor moveWithCells="1">
                  <from>
                    <xdr:col>4</xdr:col>
                    <xdr:colOff>114300</xdr:colOff>
                    <xdr:row>315</xdr:row>
                    <xdr:rowOff>247650</xdr:rowOff>
                  </from>
                  <to>
                    <xdr:col>4</xdr:col>
                    <xdr:colOff>1428750</xdr:colOff>
                    <xdr:row>315</xdr:row>
                    <xdr:rowOff>561975</xdr:rowOff>
                  </to>
                </anchor>
              </controlPr>
            </control>
          </mc:Choice>
        </mc:AlternateContent>
        <mc:AlternateContent xmlns:mc="http://schemas.openxmlformats.org/markup-compatibility/2006">
          <mc:Choice Requires="x14">
            <control shapeId="23785" r:id="rId1172" name="Check Box 1257">
              <controlPr defaultSize="0" autoFill="0" autoLine="0" autoPict="0">
                <anchor moveWithCells="1">
                  <from>
                    <xdr:col>4</xdr:col>
                    <xdr:colOff>1704975</xdr:colOff>
                    <xdr:row>315</xdr:row>
                    <xdr:rowOff>28575</xdr:rowOff>
                  </from>
                  <to>
                    <xdr:col>4</xdr:col>
                    <xdr:colOff>2571750</xdr:colOff>
                    <xdr:row>315</xdr:row>
                    <xdr:rowOff>323850</xdr:rowOff>
                  </to>
                </anchor>
              </controlPr>
            </control>
          </mc:Choice>
        </mc:AlternateContent>
        <mc:AlternateContent xmlns:mc="http://schemas.openxmlformats.org/markup-compatibility/2006">
          <mc:Choice Requires="x14">
            <control shapeId="23786" r:id="rId1173" name="Check Box 1258">
              <controlPr defaultSize="0" autoFill="0" autoLine="0" autoPict="0">
                <anchor moveWithCells="1">
                  <from>
                    <xdr:col>4</xdr:col>
                    <xdr:colOff>1695450</xdr:colOff>
                    <xdr:row>315</xdr:row>
                    <xdr:rowOff>247650</xdr:rowOff>
                  </from>
                  <to>
                    <xdr:col>4</xdr:col>
                    <xdr:colOff>2495550</xdr:colOff>
                    <xdr:row>315</xdr:row>
                    <xdr:rowOff>561975</xdr:rowOff>
                  </to>
                </anchor>
              </controlPr>
            </control>
          </mc:Choice>
        </mc:AlternateContent>
        <mc:AlternateContent xmlns:mc="http://schemas.openxmlformats.org/markup-compatibility/2006">
          <mc:Choice Requires="x14">
            <control shapeId="23787" r:id="rId1174" name="Check Box 1259">
              <controlPr defaultSize="0" autoFill="0" autoLine="0" autoPict="0">
                <anchor moveWithCells="1">
                  <from>
                    <xdr:col>4</xdr:col>
                    <xdr:colOff>114300</xdr:colOff>
                    <xdr:row>316</xdr:row>
                    <xdr:rowOff>19050</xdr:rowOff>
                  </from>
                  <to>
                    <xdr:col>4</xdr:col>
                    <xdr:colOff>1352550</xdr:colOff>
                    <xdr:row>316</xdr:row>
                    <xdr:rowOff>323850</xdr:rowOff>
                  </to>
                </anchor>
              </controlPr>
            </control>
          </mc:Choice>
        </mc:AlternateContent>
        <mc:AlternateContent xmlns:mc="http://schemas.openxmlformats.org/markup-compatibility/2006">
          <mc:Choice Requires="x14">
            <control shapeId="23788" r:id="rId1175" name="Check Box 1260">
              <controlPr defaultSize="0" autoFill="0" autoLine="0" autoPict="0">
                <anchor moveWithCells="1">
                  <from>
                    <xdr:col>4</xdr:col>
                    <xdr:colOff>114300</xdr:colOff>
                    <xdr:row>316</xdr:row>
                    <xdr:rowOff>247650</xdr:rowOff>
                  </from>
                  <to>
                    <xdr:col>4</xdr:col>
                    <xdr:colOff>1428750</xdr:colOff>
                    <xdr:row>316</xdr:row>
                    <xdr:rowOff>561975</xdr:rowOff>
                  </to>
                </anchor>
              </controlPr>
            </control>
          </mc:Choice>
        </mc:AlternateContent>
        <mc:AlternateContent xmlns:mc="http://schemas.openxmlformats.org/markup-compatibility/2006">
          <mc:Choice Requires="x14">
            <control shapeId="23789" r:id="rId1176" name="Check Box 1261">
              <controlPr defaultSize="0" autoFill="0" autoLine="0" autoPict="0">
                <anchor moveWithCells="1">
                  <from>
                    <xdr:col>4</xdr:col>
                    <xdr:colOff>1704975</xdr:colOff>
                    <xdr:row>316</xdr:row>
                    <xdr:rowOff>28575</xdr:rowOff>
                  </from>
                  <to>
                    <xdr:col>4</xdr:col>
                    <xdr:colOff>2571750</xdr:colOff>
                    <xdr:row>316</xdr:row>
                    <xdr:rowOff>323850</xdr:rowOff>
                  </to>
                </anchor>
              </controlPr>
            </control>
          </mc:Choice>
        </mc:AlternateContent>
        <mc:AlternateContent xmlns:mc="http://schemas.openxmlformats.org/markup-compatibility/2006">
          <mc:Choice Requires="x14">
            <control shapeId="23790" r:id="rId1177" name="Check Box 1262">
              <controlPr defaultSize="0" autoFill="0" autoLine="0" autoPict="0">
                <anchor moveWithCells="1">
                  <from>
                    <xdr:col>4</xdr:col>
                    <xdr:colOff>1695450</xdr:colOff>
                    <xdr:row>316</xdr:row>
                    <xdr:rowOff>247650</xdr:rowOff>
                  </from>
                  <to>
                    <xdr:col>4</xdr:col>
                    <xdr:colOff>2495550</xdr:colOff>
                    <xdr:row>316</xdr:row>
                    <xdr:rowOff>561975</xdr:rowOff>
                  </to>
                </anchor>
              </controlPr>
            </control>
          </mc:Choice>
        </mc:AlternateContent>
        <mc:AlternateContent xmlns:mc="http://schemas.openxmlformats.org/markup-compatibility/2006">
          <mc:Choice Requires="x14">
            <control shapeId="23791" r:id="rId1178" name="Check Box 1263">
              <controlPr defaultSize="0" autoFill="0" autoLine="0" autoPict="0">
                <anchor moveWithCells="1">
                  <from>
                    <xdr:col>4</xdr:col>
                    <xdr:colOff>114300</xdr:colOff>
                    <xdr:row>317</xdr:row>
                    <xdr:rowOff>19050</xdr:rowOff>
                  </from>
                  <to>
                    <xdr:col>4</xdr:col>
                    <xdr:colOff>1352550</xdr:colOff>
                    <xdr:row>317</xdr:row>
                    <xdr:rowOff>323850</xdr:rowOff>
                  </to>
                </anchor>
              </controlPr>
            </control>
          </mc:Choice>
        </mc:AlternateContent>
        <mc:AlternateContent xmlns:mc="http://schemas.openxmlformats.org/markup-compatibility/2006">
          <mc:Choice Requires="x14">
            <control shapeId="23792" r:id="rId1179" name="Check Box 1264">
              <controlPr defaultSize="0" autoFill="0" autoLine="0" autoPict="0">
                <anchor moveWithCells="1">
                  <from>
                    <xdr:col>4</xdr:col>
                    <xdr:colOff>114300</xdr:colOff>
                    <xdr:row>317</xdr:row>
                    <xdr:rowOff>247650</xdr:rowOff>
                  </from>
                  <to>
                    <xdr:col>4</xdr:col>
                    <xdr:colOff>1428750</xdr:colOff>
                    <xdr:row>317</xdr:row>
                    <xdr:rowOff>561975</xdr:rowOff>
                  </to>
                </anchor>
              </controlPr>
            </control>
          </mc:Choice>
        </mc:AlternateContent>
        <mc:AlternateContent xmlns:mc="http://schemas.openxmlformats.org/markup-compatibility/2006">
          <mc:Choice Requires="x14">
            <control shapeId="23793" r:id="rId1180" name="Check Box 1265">
              <controlPr defaultSize="0" autoFill="0" autoLine="0" autoPict="0">
                <anchor moveWithCells="1">
                  <from>
                    <xdr:col>4</xdr:col>
                    <xdr:colOff>1704975</xdr:colOff>
                    <xdr:row>317</xdr:row>
                    <xdr:rowOff>28575</xdr:rowOff>
                  </from>
                  <to>
                    <xdr:col>4</xdr:col>
                    <xdr:colOff>2571750</xdr:colOff>
                    <xdr:row>317</xdr:row>
                    <xdr:rowOff>323850</xdr:rowOff>
                  </to>
                </anchor>
              </controlPr>
            </control>
          </mc:Choice>
        </mc:AlternateContent>
        <mc:AlternateContent xmlns:mc="http://schemas.openxmlformats.org/markup-compatibility/2006">
          <mc:Choice Requires="x14">
            <control shapeId="23794" r:id="rId1181" name="Check Box 1266">
              <controlPr defaultSize="0" autoFill="0" autoLine="0" autoPict="0">
                <anchor moveWithCells="1">
                  <from>
                    <xdr:col>4</xdr:col>
                    <xdr:colOff>1695450</xdr:colOff>
                    <xdr:row>317</xdr:row>
                    <xdr:rowOff>247650</xdr:rowOff>
                  </from>
                  <to>
                    <xdr:col>4</xdr:col>
                    <xdr:colOff>2495550</xdr:colOff>
                    <xdr:row>317</xdr:row>
                    <xdr:rowOff>561975</xdr:rowOff>
                  </to>
                </anchor>
              </controlPr>
            </control>
          </mc:Choice>
        </mc:AlternateContent>
        <mc:AlternateContent xmlns:mc="http://schemas.openxmlformats.org/markup-compatibility/2006">
          <mc:Choice Requires="x14">
            <control shapeId="23795" r:id="rId1182" name="Check Box 1267">
              <controlPr defaultSize="0" autoFill="0" autoLine="0" autoPict="0">
                <anchor moveWithCells="1">
                  <from>
                    <xdr:col>4</xdr:col>
                    <xdr:colOff>114300</xdr:colOff>
                    <xdr:row>318</xdr:row>
                    <xdr:rowOff>19050</xdr:rowOff>
                  </from>
                  <to>
                    <xdr:col>4</xdr:col>
                    <xdr:colOff>1352550</xdr:colOff>
                    <xdr:row>318</xdr:row>
                    <xdr:rowOff>323850</xdr:rowOff>
                  </to>
                </anchor>
              </controlPr>
            </control>
          </mc:Choice>
        </mc:AlternateContent>
        <mc:AlternateContent xmlns:mc="http://schemas.openxmlformats.org/markup-compatibility/2006">
          <mc:Choice Requires="x14">
            <control shapeId="23796" r:id="rId1183" name="Check Box 1268">
              <controlPr defaultSize="0" autoFill="0" autoLine="0" autoPict="0">
                <anchor moveWithCells="1">
                  <from>
                    <xdr:col>4</xdr:col>
                    <xdr:colOff>114300</xdr:colOff>
                    <xdr:row>318</xdr:row>
                    <xdr:rowOff>247650</xdr:rowOff>
                  </from>
                  <to>
                    <xdr:col>4</xdr:col>
                    <xdr:colOff>1428750</xdr:colOff>
                    <xdr:row>318</xdr:row>
                    <xdr:rowOff>561975</xdr:rowOff>
                  </to>
                </anchor>
              </controlPr>
            </control>
          </mc:Choice>
        </mc:AlternateContent>
        <mc:AlternateContent xmlns:mc="http://schemas.openxmlformats.org/markup-compatibility/2006">
          <mc:Choice Requires="x14">
            <control shapeId="23797" r:id="rId1184" name="Check Box 1269">
              <controlPr defaultSize="0" autoFill="0" autoLine="0" autoPict="0">
                <anchor moveWithCells="1">
                  <from>
                    <xdr:col>4</xdr:col>
                    <xdr:colOff>1704975</xdr:colOff>
                    <xdr:row>318</xdr:row>
                    <xdr:rowOff>28575</xdr:rowOff>
                  </from>
                  <to>
                    <xdr:col>4</xdr:col>
                    <xdr:colOff>2571750</xdr:colOff>
                    <xdr:row>318</xdr:row>
                    <xdr:rowOff>323850</xdr:rowOff>
                  </to>
                </anchor>
              </controlPr>
            </control>
          </mc:Choice>
        </mc:AlternateContent>
        <mc:AlternateContent xmlns:mc="http://schemas.openxmlformats.org/markup-compatibility/2006">
          <mc:Choice Requires="x14">
            <control shapeId="23798" r:id="rId1185" name="Check Box 1270">
              <controlPr defaultSize="0" autoFill="0" autoLine="0" autoPict="0">
                <anchor moveWithCells="1">
                  <from>
                    <xdr:col>4</xdr:col>
                    <xdr:colOff>1695450</xdr:colOff>
                    <xdr:row>318</xdr:row>
                    <xdr:rowOff>247650</xdr:rowOff>
                  </from>
                  <to>
                    <xdr:col>4</xdr:col>
                    <xdr:colOff>2495550</xdr:colOff>
                    <xdr:row>318</xdr:row>
                    <xdr:rowOff>561975</xdr:rowOff>
                  </to>
                </anchor>
              </controlPr>
            </control>
          </mc:Choice>
        </mc:AlternateContent>
        <mc:AlternateContent xmlns:mc="http://schemas.openxmlformats.org/markup-compatibility/2006">
          <mc:Choice Requires="x14">
            <control shapeId="23799" r:id="rId1186" name="Check Box 1271">
              <controlPr defaultSize="0" autoFill="0" autoLine="0" autoPict="0">
                <anchor moveWithCells="1">
                  <from>
                    <xdr:col>4</xdr:col>
                    <xdr:colOff>114300</xdr:colOff>
                    <xdr:row>319</xdr:row>
                    <xdr:rowOff>19050</xdr:rowOff>
                  </from>
                  <to>
                    <xdr:col>4</xdr:col>
                    <xdr:colOff>1352550</xdr:colOff>
                    <xdr:row>319</xdr:row>
                    <xdr:rowOff>323850</xdr:rowOff>
                  </to>
                </anchor>
              </controlPr>
            </control>
          </mc:Choice>
        </mc:AlternateContent>
        <mc:AlternateContent xmlns:mc="http://schemas.openxmlformats.org/markup-compatibility/2006">
          <mc:Choice Requires="x14">
            <control shapeId="23800" r:id="rId1187" name="Check Box 1272">
              <controlPr defaultSize="0" autoFill="0" autoLine="0" autoPict="0">
                <anchor moveWithCells="1">
                  <from>
                    <xdr:col>4</xdr:col>
                    <xdr:colOff>114300</xdr:colOff>
                    <xdr:row>319</xdr:row>
                    <xdr:rowOff>247650</xdr:rowOff>
                  </from>
                  <to>
                    <xdr:col>4</xdr:col>
                    <xdr:colOff>1428750</xdr:colOff>
                    <xdr:row>319</xdr:row>
                    <xdr:rowOff>561975</xdr:rowOff>
                  </to>
                </anchor>
              </controlPr>
            </control>
          </mc:Choice>
        </mc:AlternateContent>
        <mc:AlternateContent xmlns:mc="http://schemas.openxmlformats.org/markup-compatibility/2006">
          <mc:Choice Requires="x14">
            <control shapeId="23801" r:id="rId1188" name="Check Box 1273">
              <controlPr defaultSize="0" autoFill="0" autoLine="0" autoPict="0">
                <anchor moveWithCells="1">
                  <from>
                    <xdr:col>4</xdr:col>
                    <xdr:colOff>1704975</xdr:colOff>
                    <xdr:row>319</xdr:row>
                    <xdr:rowOff>28575</xdr:rowOff>
                  </from>
                  <to>
                    <xdr:col>4</xdr:col>
                    <xdr:colOff>2571750</xdr:colOff>
                    <xdr:row>319</xdr:row>
                    <xdr:rowOff>323850</xdr:rowOff>
                  </to>
                </anchor>
              </controlPr>
            </control>
          </mc:Choice>
        </mc:AlternateContent>
        <mc:AlternateContent xmlns:mc="http://schemas.openxmlformats.org/markup-compatibility/2006">
          <mc:Choice Requires="x14">
            <control shapeId="23802" r:id="rId1189" name="Check Box 1274">
              <controlPr defaultSize="0" autoFill="0" autoLine="0" autoPict="0">
                <anchor moveWithCells="1">
                  <from>
                    <xdr:col>4</xdr:col>
                    <xdr:colOff>1695450</xdr:colOff>
                    <xdr:row>319</xdr:row>
                    <xdr:rowOff>247650</xdr:rowOff>
                  </from>
                  <to>
                    <xdr:col>4</xdr:col>
                    <xdr:colOff>2495550</xdr:colOff>
                    <xdr:row>319</xdr:row>
                    <xdr:rowOff>561975</xdr:rowOff>
                  </to>
                </anchor>
              </controlPr>
            </control>
          </mc:Choice>
        </mc:AlternateContent>
        <mc:AlternateContent xmlns:mc="http://schemas.openxmlformats.org/markup-compatibility/2006">
          <mc:Choice Requires="x14">
            <control shapeId="23803" r:id="rId1190" name="Check Box 1275">
              <controlPr defaultSize="0" autoFill="0" autoLine="0" autoPict="0">
                <anchor moveWithCells="1">
                  <from>
                    <xdr:col>4</xdr:col>
                    <xdr:colOff>114300</xdr:colOff>
                    <xdr:row>320</xdr:row>
                    <xdr:rowOff>19050</xdr:rowOff>
                  </from>
                  <to>
                    <xdr:col>4</xdr:col>
                    <xdr:colOff>1352550</xdr:colOff>
                    <xdr:row>320</xdr:row>
                    <xdr:rowOff>323850</xdr:rowOff>
                  </to>
                </anchor>
              </controlPr>
            </control>
          </mc:Choice>
        </mc:AlternateContent>
        <mc:AlternateContent xmlns:mc="http://schemas.openxmlformats.org/markup-compatibility/2006">
          <mc:Choice Requires="x14">
            <control shapeId="23804" r:id="rId1191" name="Check Box 1276">
              <controlPr defaultSize="0" autoFill="0" autoLine="0" autoPict="0">
                <anchor moveWithCells="1">
                  <from>
                    <xdr:col>4</xdr:col>
                    <xdr:colOff>114300</xdr:colOff>
                    <xdr:row>320</xdr:row>
                    <xdr:rowOff>247650</xdr:rowOff>
                  </from>
                  <to>
                    <xdr:col>4</xdr:col>
                    <xdr:colOff>1428750</xdr:colOff>
                    <xdr:row>320</xdr:row>
                    <xdr:rowOff>561975</xdr:rowOff>
                  </to>
                </anchor>
              </controlPr>
            </control>
          </mc:Choice>
        </mc:AlternateContent>
        <mc:AlternateContent xmlns:mc="http://schemas.openxmlformats.org/markup-compatibility/2006">
          <mc:Choice Requires="x14">
            <control shapeId="23805" r:id="rId1192" name="Check Box 1277">
              <controlPr defaultSize="0" autoFill="0" autoLine="0" autoPict="0">
                <anchor moveWithCells="1">
                  <from>
                    <xdr:col>4</xdr:col>
                    <xdr:colOff>1704975</xdr:colOff>
                    <xdr:row>320</xdr:row>
                    <xdr:rowOff>28575</xdr:rowOff>
                  </from>
                  <to>
                    <xdr:col>4</xdr:col>
                    <xdr:colOff>2571750</xdr:colOff>
                    <xdr:row>320</xdr:row>
                    <xdr:rowOff>323850</xdr:rowOff>
                  </to>
                </anchor>
              </controlPr>
            </control>
          </mc:Choice>
        </mc:AlternateContent>
        <mc:AlternateContent xmlns:mc="http://schemas.openxmlformats.org/markup-compatibility/2006">
          <mc:Choice Requires="x14">
            <control shapeId="23806" r:id="rId1193" name="Check Box 1278">
              <controlPr defaultSize="0" autoFill="0" autoLine="0" autoPict="0">
                <anchor moveWithCells="1">
                  <from>
                    <xdr:col>4</xdr:col>
                    <xdr:colOff>1695450</xdr:colOff>
                    <xdr:row>320</xdr:row>
                    <xdr:rowOff>247650</xdr:rowOff>
                  </from>
                  <to>
                    <xdr:col>4</xdr:col>
                    <xdr:colOff>2495550</xdr:colOff>
                    <xdr:row>320</xdr:row>
                    <xdr:rowOff>561975</xdr:rowOff>
                  </to>
                </anchor>
              </controlPr>
            </control>
          </mc:Choice>
        </mc:AlternateContent>
        <mc:AlternateContent xmlns:mc="http://schemas.openxmlformats.org/markup-compatibility/2006">
          <mc:Choice Requires="x14">
            <control shapeId="23807" r:id="rId1194" name="Check Box 1279">
              <controlPr defaultSize="0" autoFill="0" autoLine="0" autoPict="0">
                <anchor moveWithCells="1">
                  <from>
                    <xdr:col>4</xdr:col>
                    <xdr:colOff>114300</xdr:colOff>
                    <xdr:row>321</xdr:row>
                    <xdr:rowOff>19050</xdr:rowOff>
                  </from>
                  <to>
                    <xdr:col>4</xdr:col>
                    <xdr:colOff>1352550</xdr:colOff>
                    <xdr:row>321</xdr:row>
                    <xdr:rowOff>323850</xdr:rowOff>
                  </to>
                </anchor>
              </controlPr>
            </control>
          </mc:Choice>
        </mc:AlternateContent>
        <mc:AlternateContent xmlns:mc="http://schemas.openxmlformats.org/markup-compatibility/2006">
          <mc:Choice Requires="x14">
            <control shapeId="23808" r:id="rId1195" name="Check Box 1280">
              <controlPr defaultSize="0" autoFill="0" autoLine="0" autoPict="0">
                <anchor moveWithCells="1">
                  <from>
                    <xdr:col>4</xdr:col>
                    <xdr:colOff>114300</xdr:colOff>
                    <xdr:row>321</xdr:row>
                    <xdr:rowOff>247650</xdr:rowOff>
                  </from>
                  <to>
                    <xdr:col>4</xdr:col>
                    <xdr:colOff>1428750</xdr:colOff>
                    <xdr:row>321</xdr:row>
                    <xdr:rowOff>561975</xdr:rowOff>
                  </to>
                </anchor>
              </controlPr>
            </control>
          </mc:Choice>
        </mc:AlternateContent>
        <mc:AlternateContent xmlns:mc="http://schemas.openxmlformats.org/markup-compatibility/2006">
          <mc:Choice Requires="x14">
            <control shapeId="23809" r:id="rId1196" name="Check Box 1281">
              <controlPr defaultSize="0" autoFill="0" autoLine="0" autoPict="0">
                <anchor moveWithCells="1">
                  <from>
                    <xdr:col>4</xdr:col>
                    <xdr:colOff>1704975</xdr:colOff>
                    <xdr:row>321</xdr:row>
                    <xdr:rowOff>28575</xdr:rowOff>
                  </from>
                  <to>
                    <xdr:col>4</xdr:col>
                    <xdr:colOff>2571750</xdr:colOff>
                    <xdr:row>321</xdr:row>
                    <xdr:rowOff>323850</xdr:rowOff>
                  </to>
                </anchor>
              </controlPr>
            </control>
          </mc:Choice>
        </mc:AlternateContent>
        <mc:AlternateContent xmlns:mc="http://schemas.openxmlformats.org/markup-compatibility/2006">
          <mc:Choice Requires="x14">
            <control shapeId="23810" r:id="rId1197" name="Check Box 1282">
              <controlPr defaultSize="0" autoFill="0" autoLine="0" autoPict="0">
                <anchor moveWithCells="1">
                  <from>
                    <xdr:col>4</xdr:col>
                    <xdr:colOff>1695450</xdr:colOff>
                    <xdr:row>321</xdr:row>
                    <xdr:rowOff>247650</xdr:rowOff>
                  </from>
                  <to>
                    <xdr:col>4</xdr:col>
                    <xdr:colOff>2495550</xdr:colOff>
                    <xdr:row>321</xdr:row>
                    <xdr:rowOff>561975</xdr:rowOff>
                  </to>
                </anchor>
              </controlPr>
            </control>
          </mc:Choice>
        </mc:AlternateContent>
        <mc:AlternateContent xmlns:mc="http://schemas.openxmlformats.org/markup-compatibility/2006">
          <mc:Choice Requires="x14">
            <control shapeId="23811" r:id="rId1198" name="Check Box 1283">
              <controlPr defaultSize="0" autoFill="0" autoLine="0" autoPict="0">
                <anchor moveWithCells="1">
                  <from>
                    <xdr:col>4</xdr:col>
                    <xdr:colOff>114300</xdr:colOff>
                    <xdr:row>322</xdr:row>
                    <xdr:rowOff>19050</xdr:rowOff>
                  </from>
                  <to>
                    <xdr:col>4</xdr:col>
                    <xdr:colOff>1352550</xdr:colOff>
                    <xdr:row>322</xdr:row>
                    <xdr:rowOff>323850</xdr:rowOff>
                  </to>
                </anchor>
              </controlPr>
            </control>
          </mc:Choice>
        </mc:AlternateContent>
        <mc:AlternateContent xmlns:mc="http://schemas.openxmlformats.org/markup-compatibility/2006">
          <mc:Choice Requires="x14">
            <control shapeId="23812" r:id="rId1199" name="Check Box 1284">
              <controlPr defaultSize="0" autoFill="0" autoLine="0" autoPict="0">
                <anchor moveWithCells="1">
                  <from>
                    <xdr:col>4</xdr:col>
                    <xdr:colOff>114300</xdr:colOff>
                    <xdr:row>322</xdr:row>
                    <xdr:rowOff>247650</xdr:rowOff>
                  </from>
                  <to>
                    <xdr:col>4</xdr:col>
                    <xdr:colOff>1428750</xdr:colOff>
                    <xdr:row>322</xdr:row>
                    <xdr:rowOff>561975</xdr:rowOff>
                  </to>
                </anchor>
              </controlPr>
            </control>
          </mc:Choice>
        </mc:AlternateContent>
        <mc:AlternateContent xmlns:mc="http://schemas.openxmlformats.org/markup-compatibility/2006">
          <mc:Choice Requires="x14">
            <control shapeId="23813" r:id="rId1200" name="Check Box 1285">
              <controlPr defaultSize="0" autoFill="0" autoLine="0" autoPict="0">
                <anchor moveWithCells="1">
                  <from>
                    <xdr:col>4</xdr:col>
                    <xdr:colOff>1704975</xdr:colOff>
                    <xdr:row>322</xdr:row>
                    <xdr:rowOff>28575</xdr:rowOff>
                  </from>
                  <to>
                    <xdr:col>4</xdr:col>
                    <xdr:colOff>2571750</xdr:colOff>
                    <xdr:row>322</xdr:row>
                    <xdr:rowOff>323850</xdr:rowOff>
                  </to>
                </anchor>
              </controlPr>
            </control>
          </mc:Choice>
        </mc:AlternateContent>
        <mc:AlternateContent xmlns:mc="http://schemas.openxmlformats.org/markup-compatibility/2006">
          <mc:Choice Requires="x14">
            <control shapeId="23814" r:id="rId1201" name="Check Box 1286">
              <controlPr defaultSize="0" autoFill="0" autoLine="0" autoPict="0">
                <anchor moveWithCells="1">
                  <from>
                    <xdr:col>4</xdr:col>
                    <xdr:colOff>1695450</xdr:colOff>
                    <xdr:row>322</xdr:row>
                    <xdr:rowOff>247650</xdr:rowOff>
                  </from>
                  <to>
                    <xdr:col>4</xdr:col>
                    <xdr:colOff>2495550</xdr:colOff>
                    <xdr:row>322</xdr:row>
                    <xdr:rowOff>561975</xdr:rowOff>
                  </to>
                </anchor>
              </controlPr>
            </control>
          </mc:Choice>
        </mc:AlternateContent>
        <mc:AlternateContent xmlns:mc="http://schemas.openxmlformats.org/markup-compatibility/2006">
          <mc:Choice Requires="x14">
            <control shapeId="23815" r:id="rId1202" name="Check Box 1287">
              <controlPr defaultSize="0" autoFill="0" autoLine="0" autoPict="0">
                <anchor moveWithCells="1">
                  <from>
                    <xdr:col>4</xdr:col>
                    <xdr:colOff>114300</xdr:colOff>
                    <xdr:row>323</xdr:row>
                    <xdr:rowOff>19050</xdr:rowOff>
                  </from>
                  <to>
                    <xdr:col>4</xdr:col>
                    <xdr:colOff>1352550</xdr:colOff>
                    <xdr:row>323</xdr:row>
                    <xdr:rowOff>323850</xdr:rowOff>
                  </to>
                </anchor>
              </controlPr>
            </control>
          </mc:Choice>
        </mc:AlternateContent>
        <mc:AlternateContent xmlns:mc="http://schemas.openxmlformats.org/markup-compatibility/2006">
          <mc:Choice Requires="x14">
            <control shapeId="23816" r:id="rId1203" name="Check Box 1288">
              <controlPr defaultSize="0" autoFill="0" autoLine="0" autoPict="0">
                <anchor moveWithCells="1">
                  <from>
                    <xdr:col>4</xdr:col>
                    <xdr:colOff>114300</xdr:colOff>
                    <xdr:row>323</xdr:row>
                    <xdr:rowOff>247650</xdr:rowOff>
                  </from>
                  <to>
                    <xdr:col>4</xdr:col>
                    <xdr:colOff>1428750</xdr:colOff>
                    <xdr:row>323</xdr:row>
                    <xdr:rowOff>561975</xdr:rowOff>
                  </to>
                </anchor>
              </controlPr>
            </control>
          </mc:Choice>
        </mc:AlternateContent>
        <mc:AlternateContent xmlns:mc="http://schemas.openxmlformats.org/markup-compatibility/2006">
          <mc:Choice Requires="x14">
            <control shapeId="23817" r:id="rId1204" name="Check Box 1289">
              <controlPr defaultSize="0" autoFill="0" autoLine="0" autoPict="0">
                <anchor moveWithCells="1">
                  <from>
                    <xdr:col>4</xdr:col>
                    <xdr:colOff>1704975</xdr:colOff>
                    <xdr:row>323</xdr:row>
                    <xdr:rowOff>28575</xdr:rowOff>
                  </from>
                  <to>
                    <xdr:col>4</xdr:col>
                    <xdr:colOff>2571750</xdr:colOff>
                    <xdr:row>323</xdr:row>
                    <xdr:rowOff>323850</xdr:rowOff>
                  </to>
                </anchor>
              </controlPr>
            </control>
          </mc:Choice>
        </mc:AlternateContent>
        <mc:AlternateContent xmlns:mc="http://schemas.openxmlformats.org/markup-compatibility/2006">
          <mc:Choice Requires="x14">
            <control shapeId="23818" r:id="rId1205" name="Check Box 1290">
              <controlPr defaultSize="0" autoFill="0" autoLine="0" autoPict="0">
                <anchor moveWithCells="1">
                  <from>
                    <xdr:col>4</xdr:col>
                    <xdr:colOff>1695450</xdr:colOff>
                    <xdr:row>323</xdr:row>
                    <xdr:rowOff>247650</xdr:rowOff>
                  </from>
                  <to>
                    <xdr:col>4</xdr:col>
                    <xdr:colOff>2495550</xdr:colOff>
                    <xdr:row>323</xdr:row>
                    <xdr:rowOff>561975</xdr:rowOff>
                  </to>
                </anchor>
              </controlPr>
            </control>
          </mc:Choice>
        </mc:AlternateContent>
        <mc:AlternateContent xmlns:mc="http://schemas.openxmlformats.org/markup-compatibility/2006">
          <mc:Choice Requires="x14">
            <control shapeId="23819" r:id="rId1206" name="Check Box 1291">
              <controlPr defaultSize="0" autoFill="0" autoLine="0" autoPict="0">
                <anchor moveWithCells="1">
                  <from>
                    <xdr:col>4</xdr:col>
                    <xdr:colOff>114300</xdr:colOff>
                    <xdr:row>324</xdr:row>
                    <xdr:rowOff>19050</xdr:rowOff>
                  </from>
                  <to>
                    <xdr:col>4</xdr:col>
                    <xdr:colOff>1352550</xdr:colOff>
                    <xdr:row>324</xdr:row>
                    <xdr:rowOff>323850</xdr:rowOff>
                  </to>
                </anchor>
              </controlPr>
            </control>
          </mc:Choice>
        </mc:AlternateContent>
        <mc:AlternateContent xmlns:mc="http://schemas.openxmlformats.org/markup-compatibility/2006">
          <mc:Choice Requires="x14">
            <control shapeId="23820" r:id="rId1207" name="Check Box 1292">
              <controlPr defaultSize="0" autoFill="0" autoLine="0" autoPict="0">
                <anchor moveWithCells="1">
                  <from>
                    <xdr:col>4</xdr:col>
                    <xdr:colOff>114300</xdr:colOff>
                    <xdr:row>324</xdr:row>
                    <xdr:rowOff>247650</xdr:rowOff>
                  </from>
                  <to>
                    <xdr:col>4</xdr:col>
                    <xdr:colOff>1428750</xdr:colOff>
                    <xdr:row>324</xdr:row>
                    <xdr:rowOff>561975</xdr:rowOff>
                  </to>
                </anchor>
              </controlPr>
            </control>
          </mc:Choice>
        </mc:AlternateContent>
        <mc:AlternateContent xmlns:mc="http://schemas.openxmlformats.org/markup-compatibility/2006">
          <mc:Choice Requires="x14">
            <control shapeId="23821" r:id="rId1208" name="Check Box 1293">
              <controlPr defaultSize="0" autoFill="0" autoLine="0" autoPict="0">
                <anchor moveWithCells="1">
                  <from>
                    <xdr:col>4</xdr:col>
                    <xdr:colOff>1704975</xdr:colOff>
                    <xdr:row>324</xdr:row>
                    <xdr:rowOff>28575</xdr:rowOff>
                  </from>
                  <to>
                    <xdr:col>4</xdr:col>
                    <xdr:colOff>2571750</xdr:colOff>
                    <xdr:row>324</xdr:row>
                    <xdr:rowOff>323850</xdr:rowOff>
                  </to>
                </anchor>
              </controlPr>
            </control>
          </mc:Choice>
        </mc:AlternateContent>
        <mc:AlternateContent xmlns:mc="http://schemas.openxmlformats.org/markup-compatibility/2006">
          <mc:Choice Requires="x14">
            <control shapeId="23822" r:id="rId1209" name="Check Box 1294">
              <controlPr defaultSize="0" autoFill="0" autoLine="0" autoPict="0">
                <anchor moveWithCells="1">
                  <from>
                    <xdr:col>4</xdr:col>
                    <xdr:colOff>1695450</xdr:colOff>
                    <xdr:row>324</xdr:row>
                    <xdr:rowOff>247650</xdr:rowOff>
                  </from>
                  <to>
                    <xdr:col>4</xdr:col>
                    <xdr:colOff>2495550</xdr:colOff>
                    <xdr:row>324</xdr:row>
                    <xdr:rowOff>561975</xdr:rowOff>
                  </to>
                </anchor>
              </controlPr>
            </control>
          </mc:Choice>
        </mc:AlternateContent>
        <mc:AlternateContent xmlns:mc="http://schemas.openxmlformats.org/markup-compatibility/2006">
          <mc:Choice Requires="x14">
            <control shapeId="23823" r:id="rId1210" name="Check Box 1295">
              <controlPr defaultSize="0" autoFill="0" autoLine="0" autoPict="0">
                <anchor moveWithCells="1">
                  <from>
                    <xdr:col>4</xdr:col>
                    <xdr:colOff>114300</xdr:colOff>
                    <xdr:row>325</xdr:row>
                    <xdr:rowOff>19050</xdr:rowOff>
                  </from>
                  <to>
                    <xdr:col>4</xdr:col>
                    <xdr:colOff>1352550</xdr:colOff>
                    <xdr:row>325</xdr:row>
                    <xdr:rowOff>323850</xdr:rowOff>
                  </to>
                </anchor>
              </controlPr>
            </control>
          </mc:Choice>
        </mc:AlternateContent>
        <mc:AlternateContent xmlns:mc="http://schemas.openxmlformats.org/markup-compatibility/2006">
          <mc:Choice Requires="x14">
            <control shapeId="23824" r:id="rId1211" name="Check Box 1296">
              <controlPr defaultSize="0" autoFill="0" autoLine="0" autoPict="0">
                <anchor moveWithCells="1">
                  <from>
                    <xdr:col>4</xdr:col>
                    <xdr:colOff>114300</xdr:colOff>
                    <xdr:row>325</xdr:row>
                    <xdr:rowOff>247650</xdr:rowOff>
                  </from>
                  <to>
                    <xdr:col>4</xdr:col>
                    <xdr:colOff>1428750</xdr:colOff>
                    <xdr:row>325</xdr:row>
                    <xdr:rowOff>561975</xdr:rowOff>
                  </to>
                </anchor>
              </controlPr>
            </control>
          </mc:Choice>
        </mc:AlternateContent>
        <mc:AlternateContent xmlns:mc="http://schemas.openxmlformats.org/markup-compatibility/2006">
          <mc:Choice Requires="x14">
            <control shapeId="23825" r:id="rId1212" name="Check Box 1297">
              <controlPr defaultSize="0" autoFill="0" autoLine="0" autoPict="0">
                <anchor moveWithCells="1">
                  <from>
                    <xdr:col>4</xdr:col>
                    <xdr:colOff>1704975</xdr:colOff>
                    <xdr:row>325</xdr:row>
                    <xdr:rowOff>28575</xdr:rowOff>
                  </from>
                  <to>
                    <xdr:col>4</xdr:col>
                    <xdr:colOff>2571750</xdr:colOff>
                    <xdr:row>325</xdr:row>
                    <xdr:rowOff>323850</xdr:rowOff>
                  </to>
                </anchor>
              </controlPr>
            </control>
          </mc:Choice>
        </mc:AlternateContent>
        <mc:AlternateContent xmlns:mc="http://schemas.openxmlformats.org/markup-compatibility/2006">
          <mc:Choice Requires="x14">
            <control shapeId="23826" r:id="rId1213" name="Check Box 1298">
              <controlPr defaultSize="0" autoFill="0" autoLine="0" autoPict="0">
                <anchor moveWithCells="1">
                  <from>
                    <xdr:col>4</xdr:col>
                    <xdr:colOff>1695450</xdr:colOff>
                    <xdr:row>325</xdr:row>
                    <xdr:rowOff>247650</xdr:rowOff>
                  </from>
                  <to>
                    <xdr:col>4</xdr:col>
                    <xdr:colOff>2495550</xdr:colOff>
                    <xdr:row>325</xdr:row>
                    <xdr:rowOff>561975</xdr:rowOff>
                  </to>
                </anchor>
              </controlPr>
            </control>
          </mc:Choice>
        </mc:AlternateContent>
        <mc:AlternateContent xmlns:mc="http://schemas.openxmlformats.org/markup-compatibility/2006">
          <mc:Choice Requires="x14">
            <control shapeId="23827" r:id="rId1214" name="Check Box 1299">
              <controlPr defaultSize="0" autoFill="0" autoLine="0" autoPict="0">
                <anchor moveWithCells="1">
                  <from>
                    <xdr:col>4</xdr:col>
                    <xdr:colOff>114300</xdr:colOff>
                    <xdr:row>326</xdr:row>
                    <xdr:rowOff>19050</xdr:rowOff>
                  </from>
                  <to>
                    <xdr:col>4</xdr:col>
                    <xdr:colOff>1352550</xdr:colOff>
                    <xdr:row>326</xdr:row>
                    <xdr:rowOff>323850</xdr:rowOff>
                  </to>
                </anchor>
              </controlPr>
            </control>
          </mc:Choice>
        </mc:AlternateContent>
        <mc:AlternateContent xmlns:mc="http://schemas.openxmlformats.org/markup-compatibility/2006">
          <mc:Choice Requires="x14">
            <control shapeId="23828" r:id="rId1215" name="Check Box 1300">
              <controlPr defaultSize="0" autoFill="0" autoLine="0" autoPict="0">
                <anchor moveWithCells="1">
                  <from>
                    <xdr:col>4</xdr:col>
                    <xdr:colOff>114300</xdr:colOff>
                    <xdr:row>326</xdr:row>
                    <xdr:rowOff>247650</xdr:rowOff>
                  </from>
                  <to>
                    <xdr:col>4</xdr:col>
                    <xdr:colOff>1428750</xdr:colOff>
                    <xdr:row>326</xdr:row>
                    <xdr:rowOff>561975</xdr:rowOff>
                  </to>
                </anchor>
              </controlPr>
            </control>
          </mc:Choice>
        </mc:AlternateContent>
        <mc:AlternateContent xmlns:mc="http://schemas.openxmlformats.org/markup-compatibility/2006">
          <mc:Choice Requires="x14">
            <control shapeId="23829" r:id="rId1216" name="Check Box 1301">
              <controlPr defaultSize="0" autoFill="0" autoLine="0" autoPict="0">
                <anchor moveWithCells="1">
                  <from>
                    <xdr:col>4</xdr:col>
                    <xdr:colOff>1704975</xdr:colOff>
                    <xdr:row>326</xdr:row>
                    <xdr:rowOff>28575</xdr:rowOff>
                  </from>
                  <to>
                    <xdr:col>4</xdr:col>
                    <xdr:colOff>2571750</xdr:colOff>
                    <xdr:row>326</xdr:row>
                    <xdr:rowOff>323850</xdr:rowOff>
                  </to>
                </anchor>
              </controlPr>
            </control>
          </mc:Choice>
        </mc:AlternateContent>
        <mc:AlternateContent xmlns:mc="http://schemas.openxmlformats.org/markup-compatibility/2006">
          <mc:Choice Requires="x14">
            <control shapeId="23830" r:id="rId1217" name="Check Box 1302">
              <controlPr defaultSize="0" autoFill="0" autoLine="0" autoPict="0">
                <anchor moveWithCells="1">
                  <from>
                    <xdr:col>4</xdr:col>
                    <xdr:colOff>1695450</xdr:colOff>
                    <xdr:row>326</xdr:row>
                    <xdr:rowOff>247650</xdr:rowOff>
                  </from>
                  <to>
                    <xdr:col>4</xdr:col>
                    <xdr:colOff>2495550</xdr:colOff>
                    <xdr:row>326</xdr:row>
                    <xdr:rowOff>561975</xdr:rowOff>
                  </to>
                </anchor>
              </controlPr>
            </control>
          </mc:Choice>
        </mc:AlternateContent>
        <mc:AlternateContent xmlns:mc="http://schemas.openxmlformats.org/markup-compatibility/2006">
          <mc:Choice Requires="x14">
            <control shapeId="23831" r:id="rId1218" name="Check Box 1303">
              <controlPr defaultSize="0" autoFill="0" autoLine="0" autoPict="0">
                <anchor moveWithCells="1">
                  <from>
                    <xdr:col>4</xdr:col>
                    <xdr:colOff>114300</xdr:colOff>
                    <xdr:row>327</xdr:row>
                    <xdr:rowOff>19050</xdr:rowOff>
                  </from>
                  <to>
                    <xdr:col>4</xdr:col>
                    <xdr:colOff>1352550</xdr:colOff>
                    <xdr:row>327</xdr:row>
                    <xdr:rowOff>323850</xdr:rowOff>
                  </to>
                </anchor>
              </controlPr>
            </control>
          </mc:Choice>
        </mc:AlternateContent>
        <mc:AlternateContent xmlns:mc="http://schemas.openxmlformats.org/markup-compatibility/2006">
          <mc:Choice Requires="x14">
            <control shapeId="23832" r:id="rId1219" name="Check Box 1304">
              <controlPr defaultSize="0" autoFill="0" autoLine="0" autoPict="0">
                <anchor moveWithCells="1">
                  <from>
                    <xdr:col>4</xdr:col>
                    <xdr:colOff>114300</xdr:colOff>
                    <xdr:row>327</xdr:row>
                    <xdr:rowOff>247650</xdr:rowOff>
                  </from>
                  <to>
                    <xdr:col>4</xdr:col>
                    <xdr:colOff>1428750</xdr:colOff>
                    <xdr:row>327</xdr:row>
                    <xdr:rowOff>561975</xdr:rowOff>
                  </to>
                </anchor>
              </controlPr>
            </control>
          </mc:Choice>
        </mc:AlternateContent>
        <mc:AlternateContent xmlns:mc="http://schemas.openxmlformats.org/markup-compatibility/2006">
          <mc:Choice Requires="x14">
            <control shapeId="23833" r:id="rId1220" name="Check Box 1305">
              <controlPr defaultSize="0" autoFill="0" autoLine="0" autoPict="0">
                <anchor moveWithCells="1">
                  <from>
                    <xdr:col>4</xdr:col>
                    <xdr:colOff>1704975</xdr:colOff>
                    <xdr:row>327</xdr:row>
                    <xdr:rowOff>28575</xdr:rowOff>
                  </from>
                  <to>
                    <xdr:col>4</xdr:col>
                    <xdr:colOff>2571750</xdr:colOff>
                    <xdr:row>327</xdr:row>
                    <xdr:rowOff>323850</xdr:rowOff>
                  </to>
                </anchor>
              </controlPr>
            </control>
          </mc:Choice>
        </mc:AlternateContent>
        <mc:AlternateContent xmlns:mc="http://schemas.openxmlformats.org/markup-compatibility/2006">
          <mc:Choice Requires="x14">
            <control shapeId="23834" r:id="rId1221" name="Check Box 1306">
              <controlPr defaultSize="0" autoFill="0" autoLine="0" autoPict="0">
                <anchor moveWithCells="1">
                  <from>
                    <xdr:col>4</xdr:col>
                    <xdr:colOff>1695450</xdr:colOff>
                    <xdr:row>327</xdr:row>
                    <xdr:rowOff>247650</xdr:rowOff>
                  </from>
                  <to>
                    <xdr:col>4</xdr:col>
                    <xdr:colOff>2495550</xdr:colOff>
                    <xdr:row>327</xdr:row>
                    <xdr:rowOff>561975</xdr:rowOff>
                  </to>
                </anchor>
              </controlPr>
            </control>
          </mc:Choice>
        </mc:AlternateContent>
        <mc:AlternateContent xmlns:mc="http://schemas.openxmlformats.org/markup-compatibility/2006">
          <mc:Choice Requires="x14">
            <control shapeId="23835" r:id="rId1222" name="Check Box 1307">
              <controlPr defaultSize="0" autoFill="0" autoLine="0" autoPict="0">
                <anchor moveWithCells="1">
                  <from>
                    <xdr:col>4</xdr:col>
                    <xdr:colOff>114300</xdr:colOff>
                    <xdr:row>328</xdr:row>
                    <xdr:rowOff>19050</xdr:rowOff>
                  </from>
                  <to>
                    <xdr:col>4</xdr:col>
                    <xdr:colOff>1352550</xdr:colOff>
                    <xdr:row>328</xdr:row>
                    <xdr:rowOff>323850</xdr:rowOff>
                  </to>
                </anchor>
              </controlPr>
            </control>
          </mc:Choice>
        </mc:AlternateContent>
        <mc:AlternateContent xmlns:mc="http://schemas.openxmlformats.org/markup-compatibility/2006">
          <mc:Choice Requires="x14">
            <control shapeId="23836" r:id="rId1223" name="Check Box 1308">
              <controlPr defaultSize="0" autoFill="0" autoLine="0" autoPict="0">
                <anchor moveWithCells="1">
                  <from>
                    <xdr:col>4</xdr:col>
                    <xdr:colOff>114300</xdr:colOff>
                    <xdr:row>328</xdr:row>
                    <xdr:rowOff>247650</xdr:rowOff>
                  </from>
                  <to>
                    <xdr:col>4</xdr:col>
                    <xdr:colOff>1428750</xdr:colOff>
                    <xdr:row>328</xdr:row>
                    <xdr:rowOff>561975</xdr:rowOff>
                  </to>
                </anchor>
              </controlPr>
            </control>
          </mc:Choice>
        </mc:AlternateContent>
        <mc:AlternateContent xmlns:mc="http://schemas.openxmlformats.org/markup-compatibility/2006">
          <mc:Choice Requires="x14">
            <control shapeId="23837" r:id="rId1224" name="Check Box 1309">
              <controlPr defaultSize="0" autoFill="0" autoLine="0" autoPict="0">
                <anchor moveWithCells="1">
                  <from>
                    <xdr:col>4</xdr:col>
                    <xdr:colOff>1704975</xdr:colOff>
                    <xdr:row>328</xdr:row>
                    <xdr:rowOff>28575</xdr:rowOff>
                  </from>
                  <to>
                    <xdr:col>4</xdr:col>
                    <xdr:colOff>2571750</xdr:colOff>
                    <xdr:row>328</xdr:row>
                    <xdr:rowOff>323850</xdr:rowOff>
                  </to>
                </anchor>
              </controlPr>
            </control>
          </mc:Choice>
        </mc:AlternateContent>
        <mc:AlternateContent xmlns:mc="http://schemas.openxmlformats.org/markup-compatibility/2006">
          <mc:Choice Requires="x14">
            <control shapeId="23838" r:id="rId1225" name="Check Box 1310">
              <controlPr defaultSize="0" autoFill="0" autoLine="0" autoPict="0">
                <anchor moveWithCells="1">
                  <from>
                    <xdr:col>4</xdr:col>
                    <xdr:colOff>1695450</xdr:colOff>
                    <xdr:row>328</xdr:row>
                    <xdr:rowOff>247650</xdr:rowOff>
                  </from>
                  <to>
                    <xdr:col>4</xdr:col>
                    <xdr:colOff>2495550</xdr:colOff>
                    <xdr:row>328</xdr:row>
                    <xdr:rowOff>561975</xdr:rowOff>
                  </to>
                </anchor>
              </controlPr>
            </control>
          </mc:Choice>
        </mc:AlternateContent>
        <mc:AlternateContent xmlns:mc="http://schemas.openxmlformats.org/markup-compatibility/2006">
          <mc:Choice Requires="x14">
            <control shapeId="23839" r:id="rId1226" name="Check Box 1311">
              <controlPr defaultSize="0" autoFill="0" autoLine="0" autoPict="0">
                <anchor moveWithCells="1">
                  <from>
                    <xdr:col>4</xdr:col>
                    <xdr:colOff>114300</xdr:colOff>
                    <xdr:row>329</xdr:row>
                    <xdr:rowOff>19050</xdr:rowOff>
                  </from>
                  <to>
                    <xdr:col>4</xdr:col>
                    <xdr:colOff>1352550</xdr:colOff>
                    <xdr:row>329</xdr:row>
                    <xdr:rowOff>323850</xdr:rowOff>
                  </to>
                </anchor>
              </controlPr>
            </control>
          </mc:Choice>
        </mc:AlternateContent>
        <mc:AlternateContent xmlns:mc="http://schemas.openxmlformats.org/markup-compatibility/2006">
          <mc:Choice Requires="x14">
            <control shapeId="23840" r:id="rId1227" name="Check Box 1312">
              <controlPr defaultSize="0" autoFill="0" autoLine="0" autoPict="0">
                <anchor moveWithCells="1">
                  <from>
                    <xdr:col>4</xdr:col>
                    <xdr:colOff>114300</xdr:colOff>
                    <xdr:row>329</xdr:row>
                    <xdr:rowOff>247650</xdr:rowOff>
                  </from>
                  <to>
                    <xdr:col>4</xdr:col>
                    <xdr:colOff>1428750</xdr:colOff>
                    <xdr:row>329</xdr:row>
                    <xdr:rowOff>561975</xdr:rowOff>
                  </to>
                </anchor>
              </controlPr>
            </control>
          </mc:Choice>
        </mc:AlternateContent>
        <mc:AlternateContent xmlns:mc="http://schemas.openxmlformats.org/markup-compatibility/2006">
          <mc:Choice Requires="x14">
            <control shapeId="23841" r:id="rId1228" name="Check Box 1313">
              <controlPr defaultSize="0" autoFill="0" autoLine="0" autoPict="0">
                <anchor moveWithCells="1">
                  <from>
                    <xdr:col>4</xdr:col>
                    <xdr:colOff>1704975</xdr:colOff>
                    <xdr:row>329</xdr:row>
                    <xdr:rowOff>28575</xdr:rowOff>
                  </from>
                  <to>
                    <xdr:col>4</xdr:col>
                    <xdr:colOff>2571750</xdr:colOff>
                    <xdr:row>329</xdr:row>
                    <xdr:rowOff>323850</xdr:rowOff>
                  </to>
                </anchor>
              </controlPr>
            </control>
          </mc:Choice>
        </mc:AlternateContent>
        <mc:AlternateContent xmlns:mc="http://schemas.openxmlformats.org/markup-compatibility/2006">
          <mc:Choice Requires="x14">
            <control shapeId="23842" r:id="rId1229" name="Check Box 1314">
              <controlPr defaultSize="0" autoFill="0" autoLine="0" autoPict="0">
                <anchor moveWithCells="1">
                  <from>
                    <xdr:col>4</xdr:col>
                    <xdr:colOff>1695450</xdr:colOff>
                    <xdr:row>329</xdr:row>
                    <xdr:rowOff>247650</xdr:rowOff>
                  </from>
                  <to>
                    <xdr:col>4</xdr:col>
                    <xdr:colOff>2495550</xdr:colOff>
                    <xdr:row>329</xdr:row>
                    <xdr:rowOff>561975</xdr:rowOff>
                  </to>
                </anchor>
              </controlPr>
            </control>
          </mc:Choice>
        </mc:AlternateContent>
        <mc:AlternateContent xmlns:mc="http://schemas.openxmlformats.org/markup-compatibility/2006">
          <mc:Choice Requires="x14">
            <control shapeId="23843" r:id="rId1230" name="Check Box 1315">
              <controlPr defaultSize="0" autoFill="0" autoLine="0" autoPict="0">
                <anchor moveWithCells="1">
                  <from>
                    <xdr:col>4</xdr:col>
                    <xdr:colOff>114300</xdr:colOff>
                    <xdr:row>330</xdr:row>
                    <xdr:rowOff>19050</xdr:rowOff>
                  </from>
                  <to>
                    <xdr:col>4</xdr:col>
                    <xdr:colOff>1352550</xdr:colOff>
                    <xdr:row>330</xdr:row>
                    <xdr:rowOff>323850</xdr:rowOff>
                  </to>
                </anchor>
              </controlPr>
            </control>
          </mc:Choice>
        </mc:AlternateContent>
        <mc:AlternateContent xmlns:mc="http://schemas.openxmlformats.org/markup-compatibility/2006">
          <mc:Choice Requires="x14">
            <control shapeId="23844" r:id="rId1231" name="Check Box 1316">
              <controlPr defaultSize="0" autoFill="0" autoLine="0" autoPict="0">
                <anchor moveWithCells="1">
                  <from>
                    <xdr:col>4</xdr:col>
                    <xdr:colOff>114300</xdr:colOff>
                    <xdr:row>330</xdr:row>
                    <xdr:rowOff>247650</xdr:rowOff>
                  </from>
                  <to>
                    <xdr:col>4</xdr:col>
                    <xdr:colOff>1428750</xdr:colOff>
                    <xdr:row>330</xdr:row>
                    <xdr:rowOff>561975</xdr:rowOff>
                  </to>
                </anchor>
              </controlPr>
            </control>
          </mc:Choice>
        </mc:AlternateContent>
        <mc:AlternateContent xmlns:mc="http://schemas.openxmlformats.org/markup-compatibility/2006">
          <mc:Choice Requires="x14">
            <control shapeId="23845" r:id="rId1232" name="Check Box 1317">
              <controlPr defaultSize="0" autoFill="0" autoLine="0" autoPict="0">
                <anchor moveWithCells="1">
                  <from>
                    <xdr:col>4</xdr:col>
                    <xdr:colOff>1704975</xdr:colOff>
                    <xdr:row>330</xdr:row>
                    <xdr:rowOff>28575</xdr:rowOff>
                  </from>
                  <to>
                    <xdr:col>4</xdr:col>
                    <xdr:colOff>2571750</xdr:colOff>
                    <xdr:row>330</xdr:row>
                    <xdr:rowOff>323850</xdr:rowOff>
                  </to>
                </anchor>
              </controlPr>
            </control>
          </mc:Choice>
        </mc:AlternateContent>
        <mc:AlternateContent xmlns:mc="http://schemas.openxmlformats.org/markup-compatibility/2006">
          <mc:Choice Requires="x14">
            <control shapeId="23846" r:id="rId1233" name="Check Box 1318">
              <controlPr defaultSize="0" autoFill="0" autoLine="0" autoPict="0">
                <anchor moveWithCells="1">
                  <from>
                    <xdr:col>4</xdr:col>
                    <xdr:colOff>1695450</xdr:colOff>
                    <xdr:row>330</xdr:row>
                    <xdr:rowOff>247650</xdr:rowOff>
                  </from>
                  <to>
                    <xdr:col>4</xdr:col>
                    <xdr:colOff>2495550</xdr:colOff>
                    <xdr:row>330</xdr:row>
                    <xdr:rowOff>561975</xdr:rowOff>
                  </to>
                </anchor>
              </controlPr>
            </control>
          </mc:Choice>
        </mc:AlternateContent>
        <mc:AlternateContent xmlns:mc="http://schemas.openxmlformats.org/markup-compatibility/2006">
          <mc:Choice Requires="x14">
            <control shapeId="23847" r:id="rId1234" name="Check Box 1319">
              <controlPr defaultSize="0" autoFill="0" autoLine="0" autoPict="0">
                <anchor moveWithCells="1">
                  <from>
                    <xdr:col>4</xdr:col>
                    <xdr:colOff>114300</xdr:colOff>
                    <xdr:row>331</xdr:row>
                    <xdr:rowOff>19050</xdr:rowOff>
                  </from>
                  <to>
                    <xdr:col>4</xdr:col>
                    <xdr:colOff>1352550</xdr:colOff>
                    <xdr:row>331</xdr:row>
                    <xdr:rowOff>323850</xdr:rowOff>
                  </to>
                </anchor>
              </controlPr>
            </control>
          </mc:Choice>
        </mc:AlternateContent>
        <mc:AlternateContent xmlns:mc="http://schemas.openxmlformats.org/markup-compatibility/2006">
          <mc:Choice Requires="x14">
            <control shapeId="23848" r:id="rId1235" name="Check Box 1320">
              <controlPr defaultSize="0" autoFill="0" autoLine="0" autoPict="0">
                <anchor moveWithCells="1">
                  <from>
                    <xdr:col>4</xdr:col>
                    <xdr:colOff>114300</xdr:colOff>
                    <xdr:row>331</xdr:row>
                    <xdr:rowOff>247650</xdr:rowOff>
                  </from>
                  <to>
                    <xdr:col>4</xdr:col>
                    <xdr:colOff>1428750</xdr:colOff>
                    <xdr:row>331</xdr:row>
                    <xdr:rowOff>561975</xdr:rowOff>
                  </to>
                </anchor>
              </controlPr>
            </control>
          </mc:Choice>
        </mc:AlternateContent>
        <mc:AlternateContent xmlns:mc="http://schemas.openxmlformats.org/markup-compatibility/2006">
          <mc:Choice Requires="x14">
            <control shapeId="23849" r:id="rId1236" name="Check Box 1321">
              <controlPr defaultSize="0" autoFill="0" autoLine="0" autoPict="0">
                <anchor moveWithCells="1">
                  <from>
                    <xdr:col>4</xdr:col>
                    <xdr:colOff>1704975</xdr:colOff>
                    <xdr:row>331</xdr:row>
                    <xdr:rowOff>28575</xdr:rowOff>
                  </from>
                  <to>
                    <xdr:col>4</xdr:col>
                    <xdr:colOff>2571750</xdr:colOff>
                    <xdr:row>331</xdr:row>
                    <xdr:rowOff>323850</xdr:rowOff>
                  </to>
                </anchor>
              </controlPr>
            </control>
          </mc:Choice>
        </mc:AlternateContent>
        <mc:AlternateContent xmlns:mc="http://schemas.openxmlformats.org/markup-compatibility/2006">
          <mc:Choice Requires="x14">
            <control shapeId="23850" r:id="rId1237" name="Check Box 1322">
              <controlPr defaultSize="0" autoFill="0" autoLine="0" autoPict="0">
                <anchor moveWithCells="1">
                  <from>
                    <xdr:col>4</xdr:col>
                    <xdr:colOff>1695450</xdr:colOff>
                    <xdr:row>331</xdr:row>
                    <xdr:rowOff>247650</xdr:rowOff>
                  </from>
                  <to>
                    <xdr:col>4</xdr:col>
                    <xdr:colOff>2495550</xdr:colOff>
                    <xdr:row>331</xdr:row>
                    <xdr:rowOff>561975</xdr:rowOff>
                  </to>
                </anchor>
              </controlPr>
            </control>
          </mc:Choice>
        </mc:AlternateContent>
        <mc:AlternateContent xmlns:mc="http://schemas.openxmlformats.org/markup-compatibility/2006">
          <mc:Choice Requires="x14">
            <control shapeId="23851" r:id="rId1238" name="Check Box 1323">
              <controlPr defaultSize="0" autoFill="0" autoLine="0" autoPict="0">
                <anchor moveWithCells="1">
                  <from>
                    <xdr:col>4</xdr:col>
                    <xdr:colOff>114300</xdr:colOff>
                    <xdr:row>332</xdr:row>
                    <xdr:rowOff>19050</xdr:rowOff>
                  </from>
                  <to>
                    <xdr:col>4</xdr:col>
                    <xdr:colOff>1352550</xdr:colOff>
                    <xdr:row>332</xdr:row>
                    <xdr:rowOff>323850</xdr:rowOff>
                  </to>
                </anchor>
              </controlPr>
            </control>
          </mc:Choice>
        </mc:AlternateContent>
        <mc:AlternateContent xmlns:mc="http://schemas.openxmlformats.org/markup-compatibility/2006">
          <mc:Choice Requires="x14">
            <control shapeId="23852" r:id="rId1239" name="Check Box 1324">
              <controlPr defaultSize="0" autoFill="0" autoLine="0" autoPict="0">
                <anchor moveWithCells="1">
                  <from>
                    <xdr:col>4</xdr:col>
                    <xdr:colOff>114300</xdr:colOff>
                    <xdr:row>332</xdr:row>
                    <xdr:rowOff>247650</xdr:rowOff>
                  </from>
                  <to>
                    <xdr:col>4</xdr:col>
                    <xdr:colOff>1428750</xdr:colOff>
                    <xdr:row>332</xdr:row>
                    <xdr:rowOff>561975</xdr:rowOff>
                  </to>
                </anchor>
              </controlPr>
            </control>
          </mc:Choice>
        </mc:AlternateContent>
        <mc:AlternateContent xmlns:mc="http://schemas.openxmlformats.org/markup-compatibility/2006">
          <mc:Choice Requires="x14">
            <control shapeId="23853" r:id="rId1240" name="Check Box 1325">
              <controlPr defaultSize="0" autoFill="0" autoLine="0" autoPict="0">
                <anchor moveWithCells="1">
                  <from>
                    <xdr:col>4</xdr:col>
                    <xdr:colOff>1704975</xdr:colOff>
                    <xdr:row>332</xdr:row>
                    <xdr:rowOff>28575</xdr:rowOff>
                  </from>
                  <to>
                    <xdr:col>4</xdr:col>
                    <xdr:colOff>2571750</xdr:colOff>
                    <xdr:row>332</xdr:row>
                    <xdr:rowOff>323850</xdr:rowOff>
                  </to>
                </anchor>
              </controlPr>
            </control>
          </mc:Choice>
        </mc:AlternateContent>
        <mc:AlternateContent xmlns:mc="http://schemas.openxmlformats.org/markup-compatibility/2006">
          <mc:Choice Requires="x14">
            <control shapeId="23854" r:id="rId1241" name="Check Box 1326">
              <controlPr defaultSize="0" autoFill="0" autoLine="0" autoPict="0">
                <anchor moveWithCells="1">
                  <from>
                    <xdr:col>4</xdr:col>
                    <xdr:colOff>1695450</xdr:colOff>
                    <xdr:row>332</xdr:row>
                    <xdr:rowOff>247650</xdr:rowOff>
                  </from>
                  <to>
                    <xdr:col>4</xdr:col>
                    <xdr:colOff>2495550</xdr:colOff>
                    <xdr:row>332</xdr:row>
                    <xdr:rowOff>561975</xdr:rowOff>
                  </to>
                </anchor>
              </controlPr>
            </control>
          </mc:Choice>
        </mc:AlternateContent>
        <mc:AlternateContent xmlns:mc="http://schemas.openxmlformats.org/markup-compatibility/2006">
          <mc:Choice Requires="x14">
            <control shapeId="23855" r:id="rId1242" name="Check Box 1327">
              <controlPr defaultSize="0" autoFill="0" autoLine="0" autoPict="0">
                <anchor moveWithCells="1">
                  <from>
                    <xdr:col>4</xdr:col>
                    <xdr:colOff>114300</xdr:colOff>
                    <xdr:row>333</xdr:row>
                    <xdr:rowOff>19050</xdr:rowOff>
                  </from>
                  <to>
                    <xdr:col>4</xdr:col>
                    <xdr:colOff>1352550</xdr:colOff>
                    <xdr:row>333</xdr:row>
                    <xdr:rowOff>323850</xdr:rowOff>
                  </to>
                </anchor>
              </controlPr>
            </control>
          </mc:Choice>
        </mc:AlternateContent>
        <mc:AlternateContent xmlns:mc="http://schemas.openxmlformats.org/markup-compatibility/2006">
          <mc:Choice Requires="x14">
            <control shapeId="23856" r:id="rId1243" name="Check Box 1328">
              <controlPr defaultSize="0" autoFill="0" autoLine="0" autoPict="0">
                <anchor moveWithCells="1">
                  <from>
                    <xdr:col>4</xdr:col>
                    <xdr:colOff>114300</xdr:colOff>
                    <xdr:row>333</xdr:row>
                    <xdr:rowOff>247650</xdr:rowOff>
                  </from>
                  <to>
                    <xdr:col>4</xdr:col>
                    <xdr:colOff>1428750</xdr:colOff>
                    <xdr:row>333</xdr:row>
                    <xdr:rowOff>561975</xdr:rowOff>
                  </to>
                </anchor>
              </controlPr>
            </control>
          </mc:Choice>
        </mc:AlternateContent>
        <mc:AlternateContent xmlns:mc="http://schemas.openxmlformats.org/markup-compatibility/2006">
          <mc:Choice Requires="x14">
            <control shapeId="23857" r:id="rId1244" name="Check Box 1329">
              <controlPr defaultSize="0" autoFill="0" autoLine="0" autoPict="0">
                <anchor moveWithCells="1">
                  <from>
                    <xdr:col>4</xdr:col>
                    <xdr:colOff>1704975</xdr:colOff>
                    <xdr:row>333</xdr:row>
                    <xdr:rowOff>28575</xdr:rowOff>
                  </from>
                  <to>
                    <xdr:col>4</xdr:col>
                    <xdr:colOff>2571750</xdr:colOff>
                    <xdr:row>333</xdr:row>
                    <xdr:rowOff>323850</xdr:rowOff>
                  </to>
                </anchor>
              </controlPr>
            </control>
          </mc:Choice>
        </mc:AlternateContent>
        <mc:AlternateContent xmlns:mc="http://schemas.openxmlformats.org/markup-compatibility/2006">
          <mc:Choice Requires="x14">
            <control shapeId="23858" r:id="rId1245" name="Check Box 1330">
              <controlPr defaultSize="0" autoFill="0" autoLine="0" autoPict="0">
                <anchor moveWithCells="1">
                  <from>
                    <xdr:col>4</xdr:col>
                    <xdr:colOff>1695450</xdr:colOff>
                    <xdr:row>333</xdr:row>
                    <xdr:rowOff>247650</xdr:rowOff>
                  </from>
                  <to>
                    <xdr:col>4</xdr:col>
                    <xdr:colOff>2495550</xdr:colOff>
                    <xdr:row>333</xdr:row>
                    <xdr:rowOff>561975</xdr:rowOff>
                  </to>
                </anchor>
              </controlPr>
            </control>
          </mc:Choice>
        </mc:AlternateContent>
        <mc:AlternateContent xmlns:mc="http://schemas.openxmlformats.org/markup-compatibility/2006">
          <mc:Choice Requires="x14">
            <control shapeId="23859" r:id="rId1246" name="Check Box 1331">
              <controlPr defaultSize="0" autoFill="0" autoLine="0" autoPict="0">
                <anchor moveWithCells="1">
                  <from>
                    <xdr:col>4</xdr:col>
                    <xdr:colOff>114300</xdr:colOff>
                    <xdr:row>334</xdr:row>
                    <xdr:rowOff>19050</xdr:rowOff>
                  </from>
                  <to>
                    <xdr:col>4</xdr:col>
                    <xdr:colOff>1352550</xdr:colOff>
                    <xdr:row>334</xdr:row>
                    <xdr:rowOff>323850</xdr:rowOff>
                  </to>
                </anchor>
              </controlPr>
            </control>
          </mc:Choice>
        </mc:AlternateContent>
        <mc:AlternateContent xmlns:mc="http://schemas.openxmlformats.org/markup-compatibility/2006">
          <mc:Choice Requires="x14">
            <control shapeId="23860" r:id="rId1247" name="Check Box 1332">
              <controlPr defaultSize="0" autoFill="0" autoLine="0" autoPict="0">
                <anchor moveWithCells="1">
                  <from>
                    <xdr:col>4</xdr:col>
                    <xdr:colOff>114300</xdr:colOff>
                    <xdr:row>334</xdr:row>
                    <xdr:rowOff>247650</xdr:rowOff>
                  </from>
                  <to>
                    <xdr:col>4</xdr:col>
                    <xdr:colOff>1428750</xdr:colOff>
                    <xdr:row>334</xdr:row>
                    <xdr:rowOff>561975</xdr:rowOff>
                  </to>
                </anchor>
              </controlPr>
            </control>
          </mc:Choice>
        </mc:AlternateContent>
        <mc:AlternateContent xmlns:mc="http://schemas.openxmlformats.org/markup-compatibility/2006">
          <mc:Choice Requires="x14">
            <control shapeId="23861" r:id="rId1248" name="Check Box 1333">
              <controlPr defaultSize="0" autoFill="0" autoLine="0" autoPict="0">
                <anchor moveWithCells="1">
                  <from>
                    <xdr:col>4</xdr:col>
                    <xdr:colOff>1704975</xdr:colOff>
                    <xdr:row>334</xdr:row>
                    <xdr:rowOff>28575</xdr:rowOff>
                  </from>
                  <to>
                    <xdr:col>4</xdr:col>
                    <xdr:colOff>2571750</xdr:colOff>
                    <xdr:row>334</xdr:row>
                    <xdr:rowOff>323850</xdr:rowOff>
                  </to>
                </anchor>
              </controlPr>
            </control>
          </mc:Choice>
        </mc:AlternateContent>
        <mc:AlternateContent xmlns:mc="http://schemas.openxmlformats.org/markup-compatibility/2006">
          <mc:Choice Requires="x14">
            <control shapeId="23862" r:id="rId1249" name="Check Box 1334">
              <controlPr defaultSize="0" autoFill="0" autoLine="0" autoPict="0">
                <anchor moveWithCells="1">
                  <from>
                    <xdr:col>4</xdr:col>
                    <xdr:colOff>1695450</xdr:colOff>
                    <xdr:row>334</xdr:row>
                    <xdr:rowOff>247650</xdr:rowOff>
                  </from>
                  <to>
                    <xdr:col>4</xdr:col>
                    <xdr:colOff>2495550</xdr:colOff>
                    <xdr:row>334</xdr:row>
                    <xdr:rowOff>561975</xdr:rowOff>
                  </to>
                </anchor>
              </controlPr>
            </control>
          </mc:Choice>
        </mc:AlternateContent>
        <mc:AlternateContent xmlns:mc="http://schemas.openxmlformats.org/markup-compatibility/2006">
          <mc:Choice Requires="x14">
            <control shapeId="23863" r:id="rId1250" name="Check Box 1335">
              <controlPr defaultSize="0" autoFill="0" autoLine="0" autoPict="0">
                <anchor moveWithCells="1">
                  <from>
                    <xdr:col>4</xdr:col>
                    <xdr:colOff>114300</xdr:colOff>
                    <xdr:row>335</xdr:row>
                    <xdr:rowOff>19050</xdr:rowOff>
                  </from>
                  <to>
                    <xdr:col>4</xdr:col>
                    <xdr:colOff>1352550</xdr:colOff>
                    <xdr:row>335</xdr:row>
                    <xdr:rowOff>323850</xdr:rowOff>
                  </to>
                </anchor>
              </controlPr>
            </control>
          </mc:Choice>
        </mc:AlternateContent>
        <mc:AlternateContent xmlns:mc="http://schemas.openxmlformats.org/markup-compatibility/2006">
          <mc:Choice Requires="x14">
            <control shapeId="23864" r:id="rId1251" name="Check Box 1336">
              <controlPr defaultSize="0" autoFill="0" autoLine="0" autoPict="0">
                <anchor moveWithCells="1">
                  <from>
                    <xdr:col>4</xdr:col>
                    <xdr:colOff>114300</xdr:colOff>
                    <xdr:row>335</xdr:row>
                    <xdr:rowOff>247650</xdr:rowOff>
                  </from>
                  <to>
                    <xdr:col>4</xdr:col>
                    <xdr:colOff>1428750</xdr:colOff>
                    <xdr:row>335</xdr:row>
                    <xdr:rowOff>561975</xdr:rowOff>
                  </to>
                </anchor>
              </controlPr>
            </control>
          </mc:Choice>
        </mc:AlternateContent>
        <mc:AlternateContent xmlns:mc="http://schemas.openxmlformats.org/markup-compatibility/2006">
          <mc:Choice Requires="x14">
            <control shapeId="23865" r:id="rId1252" name="Check Box 1337">
              <controlPr defaultSize="0" autoFill="0" autoLine="0" autoPict="0">
                <anchor moveWithCells="1">
                  <from>
                    <xdr:col>4</xdr:col>
                    <xdr:colOff>1704975</xdr:colOff>
                    <xdr:row>335</xdr:row>
                    <xdr:rowOff>28575</xdr:rowOff>
                  </from>
                  <to>
                    <xdr:col>4</xdr:col>
                    <xdr:colOff>2571750</xdr:colOff>
                    <xdr:row>335</xdr:row>
                    <xdr:rowOff>323850</xdr:rowOff>
                  </to>
                </anchor>
              </controlPr>
            </control>
          </mc:Choice>
        </mc:AlternateContent>
        <mc:AlternateContent xmlns:mc="http://schemas.openxmlformats.org/markup-compatibility/2006">
          <mc:Choice Requires="x14">
            <control shapeId="23866" r:id="rId1253" name="Check Box 1338">
              <controlPr defaultSize="0" autoFill="0" autoLine="0" autoPict="0">
                <anchor moveWithCells="1">
                  <from>
                    <xdr:col>4</xdr:col>
                    <xdr:colOff>1695450</xdr:colOff>
                    <xdr:row>335</xdr:row>
                    <xdr:rowOff>247650</xdr:rowOff>
                  </from>
                  <to>
                    <xdr:col>4</xdr:col>
                    <xdr:colOff>2495550</xdr:colOff>
                    <xdr:row>335</xdr:row>
                    <xdr:rowOff>561975</xdr:rowOff>
                  </to>
                </anchor>
              </controlPr>
            </control>
          </mc:Choice>
        </mc:AlternateContent>
        <mc:AlternateContent xmlns:mc="http://schemas.openxmlformats.org/markup-compatibility/2006">
          <mc:Choice Requires="x14">
            <control shapeId="23867" r:id="rId1254" name="Check Box 1339">
              <controlPr defaultSize="0" autoFill="0" autoLine="0" autoPict="0">
                <anchor moveWithCells="1">
                  <from>
                    <xdr:col>4</xdr:col>
                    <xdr:colOff>114300</xdr:colOff>
                    <xdr:row>336</xdr:row>
                    <xdr:rowOff>19050</xdr:rowOff>
                  </from>
                  <to>
                    <xdr:col>4</xdr:col>
                    <xdr:colOff>1352550</xdr:colOff>
                    <xdr:row>336</xdr:row>
                    <xdr:rowOff>323850</xdr:rowOff>
                  </to>
                </anchor>
              </controlPr>
            </control>
          </mc:Choice>
        </mc:AlternateContent>
        <mc:AlternateContent xmlns:mc="http://schemas.openxmlformats.org/markup-compatibility/2006">
          <mc:Choice Requires="x14">
            <control shapeId="23868" r:id="rId1255" name="Check Box 1340">
              <controlPr defaultSize="0" autoFill="0" autoLine="0" autoPict="0">
                <anchor moveWithCells="1">
                  <from>
                    <xdr:col>4</xdr:col>
                    <xdr:colOff>114300</xdr:colOff>
                    <xdr:row>336</xdr:row>
                    <xdr:rowOff>247650</xdr:rowOff>
                  </from>
                  <to>
                    <xdr:col>4</xdr:col>
                    <xdr:colOff>1428750</xdr:colOff>
                    <xdr:row>336</xdr:row>
                    <xdr:rowOff>561975</xdr:rowOff>
                  </to>
                </anchor>
              </controlPr>
            </control>
          </mc:Choice>
        </mc:AlternateContent>
        <mc:AlternateContent xmlns:mc="http://schemas.openxmlformats.org/markup-compatibility/2006">
          <mc:Choice Requires="x14">
            <control shapeId="23869" r:id="rId1256" name="Check Box 1341">
              <controlPr defaultSize="0" autoFill="0" autoLine="0" autoPict="0">
                <anchor moveWithCells="1">
                  <from>
                    <xdr:col>4</xdr:col>
                    <xdr:colOff>1704975</xdr:colOff>
                    <xdr:row>336</xdr:row>
                    <xdr:rowOff>28575</xdr:rowOff>
                  </from>
                  <to>
                    <xdr:col>4</xdr:col>
                    <xdr:colOff>2571750</xdr:colOff>
                    <xdr:row>336</xdr:row>
                    <xdr:rowOff>323850</xdr:rowOff>
                  </to>
                </anchor>
              </controlPr>
            </control>
          </mc:Choice>
        </mc:AlternateContent>
        <mc:AlternateContent xmlns:mc="http://schemas.openxmlformats.org/markup-compatibility/2006">
          <mc:Choice Requires="x14">
            <control shapeId="23870" r:id="rId1257" name="Check Box 1342">
              <controlPr defaultSize="0" autoFill="0" autoLine="0" autoPict="0">
                <anchor moveWithCells="1">
                  <from>
                    <xdr:col>4</xdr:col>
                    <xdr:colOff>1695450</xdr:colOff>
                    <xdr:row>336</xdr:row>
                    <xdr:rowOff>247650</xdr:rowOff>
                  </from>
                  <to>
                    <xdr:col>4</xdr:col>
                    <xdr:colOff>2495550</xdr:colOff>
                    <xdr:row>336</xdr:row>
                    <xdr:rowOff>561975</xdr:rowOff>
                  </to>
                </anchor>
              </controlPr>
            </control>
          </mc:Choice>
        </mc:AlternateContent>
        <mc:AlternateContent xmlns:mc="http://schemas.openxmlformats.org/markup-compatibility/2006">
          <mc:Choice Requires="x14">
            <control shapeId="23871" r:id="rId1258" name="Check Box 1343">
              <controlPr defaultSize="0" autoFill="0" autoLine="0" autoPict="0">
                <anchor moveWithCells="1">
                  <from>
                    <xdr:col>4</xdr:col>
                    <xdr:colOff>114300</xdr:colOff>
                    <xdr:row>337</xdr:row>
                    <xdr:rowOff>19050</xdr:rowOff>
                  </from>
                  <to>
                    <xdr:col>4</xdr:col>
                    <xdr:colOff>1352550</xdr:colOff>
                    <xdr:row>337</xdr:row>
                    <xdr:rowOff>323850</xdr:rowOff>
                  </to>
                </anchor>
              </controlPr>
            </control>
          </mc:Choice>
        </mc:AlternateContent>
        <mc:AlternateContent xmlns:mc="http://schemas.openxmlformats.org/markup-compatibility/2006">
          <mc:Choice Requires="x14">
            <control shapeId="23872" r:id="rId1259" name="Check Box 1344">
              <controlPr defaultSize="0" autoFill="0" autoLine="0" autoPict="0">
                <anchor moveWithCells="1">
                  <from>
                    <xdr:col>4</xdr:col>
                    <xdr:colOff>114300</xdr:colOff>
                    <xdr:row>337</xdr:row>
                    <xdr:rowOff>247650</xdr:rowOff>
                  </from>
                  <to>
                    <xdr:col>4</xdr:col>
                    <xdr:colOff>1428750</xdr:colOff>
                    <xdr:row>337</xdr:row>
                    <xdr:rowOff>561975</xdr:rowOff>
                  </to>
                </anchor>
              </controlPr>
            </control>
          </mc:Choice>
        </mc:AlternateContent>
        <mc:AlternateContent xmlns:mc="http://schemas.openxmlformats.org/markup-compatibility/2006">
          <mc:Choice Requires="x14">
            <control shapeId="23873" r:id="rId1260" name="Check Box 1345">
              <controlPr defaultSize="0" autoFill="0" autoLine="0" autoPict="0">
                <anchor moveWithCells="1">
                  <from>
                    <xdr:col>4</xdr:col>
                    <xdr:colOff>1704975</xdr:colOff>
                    <xdr:row>337</xdr:row>
                    <xdr:rowOff>28575</xdr:rowOff>
                  </from>
                  <to>
                    <xdr:col>4</xdr:col>
                    <xdr:colOff>2571750</xdr:colOff>
                    <xdr:row>337</xdr:row>
                    <xdr:rowOff>323850</xdr:rowOff>
                  </to>
                </anchor>
              </controlPr>
            </control>
          </mc:Choice>
        </mc:AlternateContent>
        <mc:AlternateContent xmlns:mc="http://schemas.openxmlformats.org/markup-compatibility/2006">
          <mc:Choice Requires="x14">
            <control shapeId="23874" r:id="rId1261" name="Check Box 1346">
              <controlPr defaultSize="0" autoFill="0" autoLine="0" autoPict="0">
                <anchor moveWithCells="1">
                  <from>
                    <xdr:col>4</xdr:col>
                    <xdr:colOff>1695450</xdr:colOff>
                    <xdr:row>337</xdr:row>
                    <xdr:rowOff>247650</xdr:rowOff>
                  </from>
                  <to>
                    <xdr:col>4</xdr:col>
                    <xdr:colOff>2495550</xdr:colOff>
                    <xdr:row>337</xdr:row>
                    <xdr:rowOff>561975</xdr:rowOff>
                  </to>
                </anchor>
              </controlPr>
            </control>
          </mc:Choice>
        </mc:AlternateContent>
        <mc:AlternateContent xmlns:mc="http://schemas.openxmlformats.org/markup-compatibility/2006">
          <mc:Choice Requires="x14">
            <control shapeId="23875" r:id="rId1262" name="Check Box 1347">
              <controlPr defaultSize="0" autoFill="0" autoLine="0" autoPict="0">
                <anchor moveWithCells="1">
                  <from>
                    <xdr:col>4</xdr:col>
                    <xdr:colOff>114300</xdr:colOff>
                    <xdr:row>338</xdr:row>
                    <xdr:rowOff>19050</xdr:rowOff>
                  </from>
                  <to>
                    <xdr:col>4</xdr:col>
                    <xdr:colOff>1352550</xdr:colOff>
                    <xdr:row>338</xdr:row>
                    <xdr:rowOff>323850</xdr:rowOff>
                  </to>
                </anchor>
              </controlPr>
            </control>
          </mc:Choice>
        </mc:AlternateContent>
        <mc:AlternateContent xmlns:mc="http://schemas.openxmlformats.org/markup-compatibility/2006">
          <mc:Choice Requires="x14">
            <control shapeId="23876" r:id="rId1263" name="Check Box 1348">
              <controlPr defaultSize="0" autoFill="0" autoLine="0" autoPict="0">
                <anchor moveWithCells="1">
                  <from>
                    <xdr:col>4</xdr:col>
                    <xdr:colOff>114300</xdr:colOff>
                    <xdr:row>338</xdr:row>
                    <xdr:rowOff>247650</xdr:rowOff>
                  </from>
                  <to>
                    <xdr:col>4</xdr:col>
                    <xdr:colOff>1428750</xdr:colOff>
                    <xdr:row>338</xdr:row>
                    <xdr:rowOff>561975</xdr:rowOff>
                  </to>
                </anchor>
              </controlPr>
            </control>
          </mc:Choice>
        </mc:AlternateContent>
        <mc:AlternateContent xmlns:mc="http://schemas.openxmlformats.org/markup-compatibility/2006">
          <mc:Choice Requires="x14">
            <control shapeId="23877" r:id="rId1264" name="Check Box 1349">
              <controlPr defaultSize="0" autoFill="0" autoLine="0" autoPict="0">
                <anchor moveWithCells="1">
                  <from>
                    <xdr:col>4</xdr:col>
                    <xdr:colOff>1704975</xdr:colOff>
                    <xdr:row>338</xdr:row>
                    <xdr:rowOff>28575</xdr:rowOff>
                  </from>
                  <to>
                    <xdr:col>4</xdr:col>
                    <xdr:colOff>2571750</xdr:colOff>
                    <xdr:row>338</xdr:row>
                    <xdr:rowOff>323850</xdr:rowOff>
                  </to>
                </anchor>
              </controlPr>
            </control>
          </mc:Choice>
        </mc:AlternateContent>
        <mc:AlternateContent xmlns:mc="http://schemas.openxmlformats.org/markup-compatibility/2006">
          <mc:Choice Requires="x14">
            <control shapeId="23878" r:id="rId1265" name="Check Box 1350">
              <controlPr defaultSize="0" autoFill="0" autoLine="0" autoPict="0">
                <anchor moveWithCells="1">
                  <from>
                    <xdr:col>4</xdr:col>
                    <xdr:colOff>1695450</xdr:colOff>
                    <xdr:row>338</xdr:row>
                    <xdr:rowOff>247650</xdr:rowOff>
                  </from>
                  <to>
                    <xdr:col>4</xdr:col>
                    <xdr:colOff>2495550</xdr:colOff>
                    <xdr:row>338</xdr:row>
                    <xdr:rowOff>561975</xdr:rowOff>
                  </to>
                </anchor>
              </controlPr>
            </control>
          </mc:Choice>
        </mc:AlternateContent>
        <mc:AlternateContent xmlns:mc="http://schemas.openxmlformats.org/markup-compatibility/2006">
          <mc:Choice Requires="x14">
            <control shapeId="23879" r:id="rId1266" name="Check Box 1351">
              <controlPr defaultSize="0" autoFill="0" autoLine="0" autoPict="0">
                <anchor moveWithCells="1">
                  <from>
                    <xdr:col>4</xdr:col>
                    <xdr:colOff>114300</xdr:colOff>
                    <xdr:row>339</xdr:row>
                    <xdr:rowOff>19050</xdr:rowOff>
                  </from>
                  <to>
                    <xdr:col>4</xdr:col>
                    <xdr:colOff>1352550</xdr:colOff>
                    <xdr:row>339</xdr:row>
                    <xdr:rowOff>323850</xdr:rowOff>
                  </to>
                </anchor>
              </controlPr>
            </control>
          </mc:Choice>
        </mc:AlternateContent>
        <mc:AlternateContent xmlns:mc="http://schemas.openxmlformats.org/markup-compatibility/2006">
          <mc:Choice Requires="x14">
            <control shapeId="23880" r:id="rId1267" name="Check Box 1352">
              <controlPr defaultSize="0" autoFill="0" autoLine="0" autoPict="0">
                <anchor moveWithCells="1">
                  <from>
                    <xdr:col>4</xdr:col>
                    <xdr:colOff>114300</xdr:colOff>
                    <xdr:row>339</xdr:row>
                    <xdr:rowOff>247650</xdr:rowOff>
                  </from>
                  <to>
                    <xdr:col>4</xdr:col>
                    <xdr:colOff>1428750</xdr:colOff>
                    <xdr:row>339</xdr:row>
                    <xdr:rowOff>561975</xdr:rowOff>
                  </to>
                </anchor>
              </controlPr>
            </control>
          </mc:Choice>
        </mc:AlternateContent>
        <mc:AlternateContent xmlns:mc="http://schemas.openxmlformats.org/markup-compatibility/2006">
          <mc:Choice Requires="x14">
            <control shapeId="23881" r:id="rId1268" name="Check Box 1353">
              <controlPr defaultSize="0" autoFill="0" autoLine="0" autoPict="0">
                <anchor moveWithCells="1">
                  <from>
                    <xdr:col>4</xdr:col>
                    <xdr:colOff>1704975</xdr:colOff>
                    <xdr:row>339</xdr:row>
                    <xdr:rowOff>28575</xdr:rowOff>
                  </from>
                  <to>
                    <xdr:col>4</xdr:col>
                    <xdr:colOff>2571750</xdr:colOff>
                    <xdr:row>339</xdr:row>
                    <xdr:rowOff>323850</xdr:rowOff>
                  </to>
                </anchor>
              </controlPr>
            </control>
          </mc:Choice>
        </mc:AlternateContent>
        <mc:AlternateContent xmlns:mc="http://schemas.openxmlformats.org/markup-compatibility/2006">
          <mc:Choice Requires="x14">
            <control shapeId="23882" r:id="rId1269" name="Check Box 1354">
              <controlPr defaultSize="0" autoFill="0" autoLine="0" autoPict="0">
                <anchor moveWithCells="1">
                  <from>
                    <xdr:col>4</xdr:col>
                    <xdr:colOff>1695450</xdr:colOff>
                    <xdr:row>339</xdr:row>
                    <xdr:rowOff>247650</xdr:rowOff>
                  </from>
                  <to>
                    <xdr:col>4</xdr:col>
                    <xdr:colOff>2495550</xdr:colOff>
                    <xdr:row>339</xdr:row>
                    <xdr:rowOff>561975</xdr:rowOff>
                  </to>
                </anchor>
              </controlPr>
            </control>
          </mc:Choice>
        </mc:AlternateContent>
        <mc:AlternateContent xmlns:mc="http://schemas.openxmlformats.org/markup-compatibility/2006">
          <mc:Choice Requires="x14">
            <control shapeId="23883" r:id="rId1270" name="Check Box 1355">
              <controlPr defaultSize="0" autoFill="0" autoLine="0" autoPict="0">
                <anchor moveWithCells="1">
                  <from>
                    <xdr:col>4</xdr:col>
                    <xdr:colOff>114300</xdr:colOff>
                    <xdr:row>340</xdr:row>
                    <xdr:rowOff>19050</xdr:rowOff>
                  </from>
                  <to>
                    <xdr:col>4</xdr:col>
                    <xdr:colOff>1352550</xdr:colOff>
                    <xdr:row>340</xdr:row>
                    <xdr:rowOff>323850</xdr:rowOff>
                  </to>
                </anchor>
              </controlPr>
            </control>
          </mc:Choice>
        </mc:AlternateContent>
        <mc:AlternateContent xmlns:mc="http://schemas.openxmlformats.org/markup-compatibility/2006">
          <mc:Choice Requires="x14">
            <control shapeId="23884" r:id="rId1271" name="Check Box 1356">
              <controlPr defaultSize="0" autoFill="0" autoLine="0" autoPict="0">
                <anchor moveWithCells="1">
                  <from>
                    <xdr:col>4</xdr:col>
                    <xdr:colOff>114300</xdr:colOff>
                    <xdr:row>340</xdr:row>
                    <xdr:rowOff>247650</xdr:rowOff>
                  </from>
                  <to>
                    <xdr:col>4</xdr:col>
                    <xdr:colOff>1428750</xdr:colOff>
                    <xdr:row>340</xdr:row>
                    <xdr:rowOff>561975</xdr:rowOff>
                  </to>
                </anchor>
              </controlPr>
            </control>
          </mc:Choice>
        </mc:AlternateContent>
        <mc:AlternateContent xmlns:mc="http://schemas.openxmlformats.org/markup-compatibility/2006">
          <mc:Choice Requires="x14">
            <control shapeId="23885" r:id="rId1272" name="Check Box 1357">
              <controlPr defaultSize="0" autoFill="0" autoLine="0" autoPict="0">
                <anchor moveWithCells="1">
                  <from>
                    <xdr:col>4</xdr:col>
                    <xdr:colOff>1704975</xdr:colOff>
                    <xdr:row>340</xdr:row>
                    <xdr:rowOff>28575</xdr:rowOff>
                  </from>
                  <to>
                    <xdr:col>4</xdr:col>
                    <xdr:colOff>2571750</xdr:colOff>
                    <xdr:row>340</xdr:row>
                    <xdr:rowOff>323850</xdr:rowOff>
                  </to>
                </anchor>
              </controlPr>
            </control>
          </mc:Choice>
        </mc:AlternateContent>
        <mc:AlternateContent xmlns:mc="http://schemas.openxmlformats.org/markup-compatibility/2006">
          <mc:Choice Requires="x14">
            <control shapeId="23886" r:id="rId1273" name="Check Box 1358">
              <controlPr defaultSize="0" autoFill="0" autoLine="0" autoPict="0">
                <anchor moveWithCells="1">
                  <from>
                    <xdr:col>4</xdr:col>
                    <xdr:colOff>1695450</xdr:colOff>
                    <xdr:row>340</xdr:row>
                    <xdr:rowOff>247650</xdr:rowOff>
                  </from>
                  <to>
                    <xdr:col>4</xdr:col>
                    <xdr:colOff>2495550</xdr:colOff>
                    <xdr:row>340</xdr:row>
                    <xdr:rowOff>561975</xdr:rowOff>
                  </to>
                </anchor>
              </controlPr>
            </control>
          </mc:Choice>
        </mc:AlternateContent>
        <mc:AlternateContent xmlns:mc="http://schemas.openxmlformats.org/markup-compatibility/2006">
          <mc:Choice Requires="x14">
            <control shapeId="23887" r:id="rId1274" name="Check Box 1359">
              <controlPr defaultSize="0" autoFill="0" autoLine="0" autoPict="0">
                <anchor moveWithCells="1">
                  <from>
                    <xdr:col>4</xdr:col>
                    <xdr:colOff>114300</xdr:colOff>
                    <xdr:row>341</xdr:row>
                    <xdr:rowOff>19050</xdr:rowOff>
                  </from>
                  <to>
                    <xdr:col>4</xdr:col>
                    <xdr:colOff>1352550</xdr:colOff>
                    <xdr:row>341</xdr:row>
                    <xdr:rowOff>323850</xdr:rowOff>
                  </to>
                </anchor>
              </controlPr>
            </control>
          </mc:Choice>
        </mc:AlternateContent>
        <mc:AlternateContent xmlns:mc="http://schemas.openxmlformats.org/markup-compatibility/2006">
          <mc:Choice Requires="x14">
            <control shapeId="23888" r:id="rId1275" name="Check Box 1360">
              <controlPr defaultSize="0" autoFill="0" autoLine="0" autoPict="0">
                <anchor moveWithCells="1">
                  <from>
                    <xdr:col>4</xdr:col>
                    <xdr:colOff>114300</xdr:colOff>
                    <xdr:row>341</xdr:row>
                    <xdr:rowOff>247650</xdr:rowOff>
                  </from>
                  <to>
                    <xdr:col>4</xdr:col>
                    <xdr:colOff>1428750</xdr:colOff>
                    <xdr:row>341</xdr:row>
                    <xdr:rowOff>561975</xdr:rowOff>
                  </to>
                </anchor>
              </controlPr>
            </control>
          </mc:Choice>
        </mc:AlternateContent>
        <mc:AlternateContent xmlns:mc="http://schemas.openxmlformats.org/markup-compatibility/2006">
          <mc:Choice Requires="x14">
            <control shapeId="23889" r:id="rId1276" name="Check Box 1361">
              <controlPr defaultSize="0" autoFill="0" autoLine="0" autoPict="0">
                <anchor moveWithCells="1">
                  <from>
                    <xdr:col>4</xdr:col>
                    <xdr:colOff>1704975</xdr:colOff>
                    <xdr:row>341</xdr:row>
                    <xdr:rowOff>28575</xdr:rowOff>
                  </from>
                  <to>
                    <xdr:col>4</xdr:col>
                    <xdr:colOff>2571750</xdr:colOff>
                    <xdr:row>341</xdr:row>
                    <xdr:rowOff>323850</xdr:rowOff>
                  </to>
                </anchor>
              </controlPr>
            </control>
          </mc:Choice>
        </mc:AlternateContent>
        <mc:AlternateContent xmlns:mc="http://schemas.openxmlformats.org/markup-compatibility/2006">
          <mc:Choice Requires="x14">
            <control shapeId="23890" r:id="rId1277" name="Check Box 1362">
              <controlPr defaultSize="0" autoFill="0" autoLine="0" autoPict="0">
                <anchor moveWithCells="1">
                  <from>
                    <xdr:col>4</xdr:col>
                    <xdr:colOff>1695450</xdr:colOff>
                    <xdr:row>341</xdr:row>
                    <xdr:rowOff>247650</xdr:rowOff>
                  </from>
                  <to>
                    <xdr:col>4</xdr:col>
                    <xdr:colOff>2495550</xdr:colOff>
                    <xdr:row>341</xdr:row>
                    <xdr:rowOff>561975</xdr:rowOff>
                  </to>
                </anchor>
              </controlPr>
            </control>
          </mc:Choice>
        </mc:AlternateContent>
        <mc:AlternateContent xmlns:mc="http://schemas.openxmlformats.org/markup-compatibility/2006">
          <mc:Choice Requires="x14">
            <control shapeId="23891" r:id="rId1278" name="Check Box 1363">
              <controlPr defaultSize="0" autoFill="0" autoLine="0" autoPict="0">
                <anchor moveWithCells="1">
                  <from>
                    <xdr:col>4</xdr:col>
                    <xdr:colOff>114300</xdr:colOff>
                    <xdr:row>342</xdr:row>
                    <xdr:rowOff>19050</xdr:rowOff>
                  </from>
                  <to>
                    <xdr:col>4</xdr:col>
                    <xdr:colOff>1352550</xdr:colOff>
                    <xdr:row>342</xdr:row>
                    <xdr:rowOff>323850</xdr:rowOff>
                  </to>
                </anchor>
              </controlPr>
            </control>
          </mc:Choice>
        </mc:AlternateContent>
        <mc:AlternateContent xmlns:mc="http://schemas.openxmlformats.org/markup-compatibility/2006">
          <mc:Choice Requires="x14">
            <control shapeId="23892" r:id="rId1279" name="Check Box 1364">
              <controlPr defaultSize="0" autoFill="0" autoLine="0" autoPict="0">
                <anchor moveWithCells="1">
                  <from>
                    <xdr:col>4</xdr:col>
                    <xdr:colOff>114300</xdr:colOff>
                    <xdr:row>342</xdr:row>
                    <xdr:rowOff>247650</xdr:rowOff>
                  </from>
                  <to>
                    <xdr:col>4</xdr:col>
                    <xdr:colOff>1428750</xdr:colOff>
                    <xdr:row>342</xdr:row>
                    <xdr:rowOff>561975</xdr:rowOff>
                  </to>
                </anchor>
              </controlPr>
            </control>
          </mc:Choice>
        </mc:AlternateContent>
        <mc:AlternateContent xmlns:mc="http://schemas.openxmlformats.org/markup-compatibility/2006">
          <mc:Choice Requires="x14">
            <control shapeId="23893" r:id="rId1280" name="Check Box 1365">
              <controlPr defaultSize="0" autoFill="0" autoLine="0" autoPict="0">
                <anchor moveWithCells="1">
                  <from>
                    <xdr:col>4</xdr:col>
                    <xdr:colOff>1704975</xdr:colOff>
                    <xdr:row>342</xdr:row>
                    <xdr:rowOff>28575</xdr:rowOff>
                  </from>
                  <to>
                    <xdr:col>4</xdr:col>
                    <xdr:colOff>2571750</xdr:colOff>
                    <xdr:row>342</xdr:row>
                    <xdr:rowOff>323850</xdr:rowOff>
                  </to>
                </anchor>
              </controlPr>
            </control>
          </mc:Choice>
        </mc:AlternateContent>
        <mc:AlternateContent xmlns:mc="http://schemas.openxmlformats.org/markup-compatibility/2006">
          <mc:Choice Requires="x14">
            <control shapeId="23894" r:id="rId1281" name="Check Box 1366">
              <controlPr defaultSize="0" autoFill="0" autoLine="0" autoPict="0">
                <anchor moveWithCells="1">
                  <from>
                    <xdr:col>4</xdr:col>
                    <xdr:colOff>1695450</xdr:colOff>
                    <xdr:row>342</xdr:row>
                    <xdr:rowOff>247650</xdr:rowOff>
                  </from>
                  <to>
                    <xdr:col>4</xdr:col>
                    <xdr:colOff>2495550</xdr:colOff>
                    <xdr:row>342</xdr:row>
                    <xdr:rowOff>561975</xdr:rowOff>
                  </to>
                </anchor>
              </controlPr>
            </control>
          </mc:Choice>
        </mc:AlternateContent>
        <mc:AlternateContent xmlns:mc="http://schemas.openxmlformats.org/markup-compatibility/2006">
          <mc:Choice Requires="x14">
            <control shapeId="23895" r:id="rId1282" name="Check Box 1367">
              <controlPr defaultSize="0" autoFill="0" autoLine="0" autoPict="0">
                <anchor moveWithCells="1">
                  <from>
                    <xdr:col>4</xdr:col>
                    <xdr:colOff>114300</xdr:colOff>
                    <xdr:row>343</xdr:row>
                    <xdr:rowOff>19050</xdr:rowOff>
                  </from>
                  <to>
                    <xdr:col>4</xdr:col>
                    <xdr:colOff>1352550</xdr:colOff>
                    <xdr:row>343</xdr:row>
                    <xdr:rowOff>323850</xdr:rowOff>
                  </to>
                </anchor>
              </controlPr>
            </control>
          </mc:Choice>
        </mc:AlternateContent>
        <mc:AlternateContent xmlns:mc="http://schemas.openxmlformats.org/markup-compatibility/2006">
          <mc:Choice Requires="x14">
            <control shapeId="23896" r:id="rId1283" name="Check Box 1368">
              <controlPr defaultSize="0" autoFill="0" autoLine="0" autoPict="0">
                <anchor moveWithCells="1">
                  <from>
                    <xdr:col>4</xdr:col>
                    <xdr:colOff>114300</xdr:colOff>
                    <xdr:row>343</xdr:row>
                    <xdr:rowOff>247650</xdr:rowOff>
                  </from>
                  <to>
                    <xdr:col>4</xdr:col>
                    <xdr:colOff>1428750</xdr:colOff>
                    <xdr:row>343</xdr:row>
                    <xdr:rowOff>561975</xdr:rowOff>
                  </to>
                </anchor>
              </controlPr>
            </control>
          </mc:Choice>
        </mc:AlternateContent>
        <mc:AlternateContent xmlns:mc="http://schemas.openxmlformats.org/markup-compatibility/2006">
          <mc:Choice Requires="x14">
            <control shapeId="23897" r:id="rId1284" name="Check Box 1369">
              <controlPr defaultSize="0" autoFill="0" autoLine="0" autoPict="0">
                <anchor moveWithCells="1">
                  <from>
                    <xdr:col>4</xdr:col>
                    <xdr:colOff>1704975</xdr:colOff>
                    <xdr:row>343</xdr:row>
                    <xdr:rowOff>28575</xdr:rowOff>
                  </from>
                  <to>
                    <xdr:col>4</xdr:col>
                    <xdr:colOff>2571750</xdr:colOff>
                    <xdr:row>343</xdr:row>
                    <xdr:rowOff>323850</xdr:rowOff>
                  </to>
                </anchor>
              </controlPr>
            </control>
          </mc:Choice>
        </mc:AlternateContent>
        <mc:AlternateContent xmlns:mc="http://schemas.openxmlformats.org/markup-compatibility/2006">
          <mc:Choice Requires="x14">
            <control shapeId="23898" r:id="rId1285" name="Check Box 1370">
              <controlPr defaultSize="0" autoFill="0" autoLine="0" autoPict="0">
                <anchor moveWithCells="1">
                  <from>
                    <xdr:col>4</xdr:col>
                    <xdr:colOff>1695450</xdr:colOff>
                    <xdr:row>343</xdr:row>
                    <xdr:rowOff>247650</xdr:rowOff>
                  </from>
                  <to>
                    <xdr:col>4</xdr:col>
                    <xdr:colOff>2495550</xdr:colOff>
                    <xdr:row>343</xdr:row>
                    <xdr:rowOff>561975</xdr:rowOff>
                  </to>
                </anchor>
              </controlPr>
            </control>
          </mc:Choice>
        </mc:AlternateContent>
        <mc:AlternateContent xmlns:mc="http://schemas.openxmlformats.org/markup-compatibility/2006">
          <mc:Choice Requires="x14">
            <control shapeId="23899" r:id="rId1286" name="Check Box 1371">
              <controlPr defaultSize="0" autoFill="0" autoLine="0" autoPict="0">
                <anchor moveWithCells="1">
                  <from>
                    <xdr:col>4</xdr:col>
                    <xdr:colOff>114300</xdr:colOff>
                    <xdr:row>344</xdr:row>
                    <xdr:rowOff>19050</xdr:rowOff>
                  </from>
                  <to>
                    <xdr:col>4</xdr:col>
                    <xdr:colOff>1352550</xdr:colOff>
                    <xdr:row>344</xdr:row>
                    <xdr:rowOff>323850</xdr:rowOff>
                  </to>
                </anchor>
              </controlPr>
            </control>
          </mc:Choice>
        </mc:AlternateContent>
        <mc:AlternateContent xmlns:mc="http://schemas.openxmlformats.org/markup-compatibility/2006">
          <mc:Choice Requires="x14">
            <control shapeId="23900" r:id="rId1287" name="Check Box 1372">
              <controlPr defaultSize="0" autoFill="0" autoLine="0" autoPict="0">
                <anchor moveWithCells="1">
                  <from>
                    <xdr:col>4</xdr:col>
                    <xdr:colOff>114300</xdr:colOff>
                    <xdr:row>344</xdr:row>
                    <xdr:rowOff>247650</xdr:rowOff>
                  </from>
                  <to>
                    <xdr:col>4</xdr:col>
                    <xdr:colOff>1428750</xdr:colOff>
                    <xdr:row>344</xdr:row>
                    <xdr:rowOff>561975</xdr:rowOff>
                  </to>
                </anchor>
              </controlPr>
            </control>
          </mc:Choice>
        </mc:AlternateContent>
        <mc:AlternateContent xmlns:mc="http://schemas.openxmlformats.org/markup-compatibility/2006">
          <mc:Choice Requires="x14">
            <control shapeId="23901" r:id="rId1288" name="Check Box 1373">
              <controlPr defaultSize="0" autoFill="0" autoLine="0" autoPict="0">
                <anchor moveWithCells="1">
                  <from>
                    <xdr:col>4</xdr:col>
                    <xdr:colOff>1704975</xdr:colOff>
                    <xdr:row>344</xdr:row>
                    <xdr:rowOff>28575</xdr:rowOff>
                  </from>
                  <to>
                    <xdr:col>4</xdr:col>
                    <xdr:colOff>2571750</xdr:colOff>
                    <xdr:row>344</xdr:row>
                    <xdr:rowOff>323850</xdr:rowOff>
                  </to>
                </anchor>
              </controlPr>
            </control>
          </mc:Choice>
        </mc:AlternateContent>
        <mc:AlternateContent xmlns:mc="http://schemas.openxmlformats.org/markup-compatibility/2006">
          <mc:Choice Requires="x14">
            <control shapeId="23902" r:id="rId1289" name="Check Box 1374">
              <controlPr defaultSize="0" autoFill="0" autoLine="0" autoPict="0">
                <anchor moveWithCells="1">
                  <from>
                    <xdr:col>4</xdr:col>
                    <xdr:colOff>1695450</xdr:colOff>
                    <xdr:row>344</xdr:row>
                    <xdr:rowOff>247650</xdr:rowOff>
                  </from>
                  <to>
                    <xdr:col>4</xdr:col>
                    <xdr:colOff>2495550</xdr:colOff>
                    <xdr:row>344</xdr:row>
                    <xdr:rowOff>561975</xdr:rowOff>
                  </to>
                </anchor>
              </controlPr>
            </control>
          </mc:Choice>
        </mc:AlternateContent>
        <mc:AlternateContent xmlns:mc="http://schemas.openxmlformats.org/markup-compatibility/2006">
          <mc:Choice Requires="x14">
            <control shapeId="23903" r:id="rId1290" name="Check Box 1375">
              <controlPr defaultSize="0" autoFill="0" autoLine="0" autoPict="0">
                <anchor moveWithCells="1">
                  <from>
                    <xdr:col>4</xdr:col>
                    <xdr:colOff>114300</xdr:colOff>
                    <xdr:row>345</xdr:row>
                    <xdr:rowOff>19050</xdr:rowOff>
                  </from>
                  <to>
                    <xdr:col>4</xdr:col>
                    <xdr:colOff>1352550</xdr:colOff>
                    <xdr:row>345</xdr:row>
                    <xdr:rowOff>323850</xdr:rowOff>
                  </to>
                </anchor>
              </controlPr>
            </control>
          </mc:Choice>
        </mc:AlternateContent>
        <mc:AlternateContent xmlns:mc="http://schemas.openxmlformats.org/markup-compatibility/2006">
          <mc:Choice Requires="x14">
            <control shapeId="23904" r:id="rId1291" name="Check Box 1376">
              <controlPr defaultSize="0" autoFill="0" autoLine="0" autoPict="0">
                <anchor moveWithCells="1">
                  <from>
                    <xdr:col>4</xdr:col>
                    <xdr:colOff>114300</xdr:colOff>
                    <xdr:row>345</xdr:row>
                    <xdr:rowOff>247650</xdr:rowOff>
                  </from>
                  <to>
                    <xdr:col>4</xdr:col>
                    <xdr:colOff>1428750</xdr:colOff>
                    <xdr:row>345</xdr:row>
                    <xdr:rowOff>561975</xdr:rowOff>
                  </to>
                </anchor>
              </controlPr>
            </control>
          </mc:Choice>
        </mc:AlternateContent>
        <mc:AlternateContent xmlns:mc="http://schemas.openxmlformats.org/markup-compatibility/2006">
          <mc:Choice Requires="x14">
            <control shapeId="23905" r:id="rId1292" name="Check Box 1377">
              <controlPr defaultSize="0" autoFill="0" autoLine="0" autoPict="0">
                <anchor moveWithCells="1">
                  <from>
                    <xdr:col>4</xdr:col>
                    <xdr:colOff>1704975</xdr:colOff>
                    <xdr:row>345</xdr:row>
                    <xdr:rowOff>28575</xdr:rowOff>
                  </from>
                  <to>
                    <xdr:col>4</xdr:col>
                    <xdr:colOff>2571750</xdr:colOff>
                    <xdr:row>345</xdr:row>
                    <xdr:rowOff>323850</xdr:rowOff>
                  </to>
                </anchor>
              </controlPr>
            </control>
          </mc:Choice>
        </mc:AlternateContent>
        <mc:AlternateContent xmlns:mc="http://schemas.openxmlformats.org/markup-compatibility/2006">
          <mc:Choice Requires="x14">
            <control shapeId="23906" r:id="rId1293" name="Check Box 1378">
              <controlPr defaultSize="0" autoFill="0" autoLine="0" autoPict="0">
                <anchor moveWithCells="1">
                  <from>
                    <xdr:col>4</xdr:col>
                    <xdr:colOff>1695450</xdr:colOff>
                    <xdr:row>345</xdr:row>
                    <xdr:rowOff>247650</xdr:rowOff>
                  </from>
                  <to>
                    <xdr:col>4</xdr:col>
                    <xdr:colOff>2495550</xdr:colOff>
                    <xdr:row>345</xdr:row>
                    <xdr:rowOff>561975</xdr:rowOff>
                  </to>
                </anchor>
              </controlPr>
            </control>
          </mc:Choice>
        </mc:AlternateContent>
        <mc:AlternateContent xmlns:mc="http://schemas.openxmlformats.org/markup-compatibility/2006">
          <mc:Choice Requires="x14">
            <control shapeId="23907" r:id="rId1294" name="Check Box 1379">
              <controlPr defaultSize="0" autoFill="0" autoLine="0" autoPict="0">
                <anchor moveWithCells="1">
                  <from>
                    <xdr:col>4</xdr:col>
                    <xdr:colOff>114300</xdr:colOff>
                    <xdr:row>346</xdr:row>
                    <xdr:rowOff>19050</xdr:rowOff>
                  </from>
                  <to>
                    <xdr:col>4</xdr:col>
                    <xdr:colOff>1352550</xdr:colOff>
                    <xdr:row>346</xdr:row>
                    <xdr:rowOff>323850</xdr:rowOff>
                  </to>
                </anchor>
              </controlPr>
            </control>
          </mc:Choice>
        </mc:AlternateContent>
        <mc:AlternateContent xmlns:mc="http://schemas.openxmlformats.org/markup-compatibility/2006">
          <mc:Choice Requires="x14">
            <control shapeId="23908" r:id="rId1295" name="Check Box 1380">
              <controlPr defaultSize="0" autoFill="0" autoLine="0" autoPict="0">
                <anchor moveWithCells="1">
                  <from>
                    <xdr:col>4</xdr:col>
                    <xdr:colOff>114300</xdr:colOff>
                    <xdr:row>346</xdr:row>
                    <xdr:rowOff>247650</xdr:rowOff>
                  </from>
                  <to>
                    <xdr:col>4</xdr:col>
                    <xdr:colOff>1428750</xdr:colOff>
                    <xdr:row>346</xdr:row>
                    <xdr:rowOff>561975</xdr:rowOff>
                  </to>
                </anchor>
              </controlPr>
            </control>
          </mc:Choice>
        </mc:AlternateContent>
        <mc:AlternateContent xmlns:mc="http://schemas.openxmlformats.org/markup-compatibility/2006">
          <mc:Choice Requires="x14">
            <control shapeId="23909" r:id="rId1296" name="Check Box 1381">
              <controlPr defaultSize="0" autoFill="0" autoLine="0" autoPict="0">
                <anchor moveWithCells="1">
                  <from>
                    <xdr:col>4</xdr:col>
                    <xdr:colOff>1704975</xdr:colOff>
                    <xdr:row>346</xdr:row>
                    <xdr:rowOff>28575</xdr:rowOff>
                  </from>
                  <to>
                    <xdr:col>4</xdr:col>
                    <xdr:colOff>2571750</xdr:colOff>
                    <xdr:row>346</xdr:row>
                    <xdr:rowOff>323850</xdr:rowOff>
                  </to>
                </anchor>
              </controlPr>
            </control>
          </mc:Choice>
        </mc:AlternateContent>
        <mc:AlternateContent xmlns:mc="http://schemas.openxmlformats.org/markup-compatibility/2006">
          <mc:Choice Requires="x14">
            <control shapeId="23910" r:id="rId1297" name="Check Box 1382">
              <controlPr defaultSize="0" autoFill="0" autoLine="0" autoPict="0">
                <anchor moveWithCells="1">
                  <from>
                    <xdr:col>4</xdr:col>
                    <xdr:colOff>1695450</xdr:colOff>
                    <xdr:row>346</xdr:row>
                    <xdr:rowOff>247650</xdr:rowOff>
                  </from>
                  <to>
                    <xdr:col>4</xdr:col>
                    <xdr:colOff>2495550</xdr:colOff>
                    <xdr:row>346</xdr:row>
                    <xdr:rowOff>561975</xdr:rowOff>
                  </to>
                </anchor>
              </controlPr>
            </control>
          </mc:Choice>
        </mc:AlternateContent>
        <mc:AlternateContent xmlns:mc="http://schemas.openxmlformats.org/markup-compatibility/2006">
          <mc:Choice Requires="x14">
            <control shapeId="23911" r:id="rId1298" name="Check Box 1383">
              <controlPr defaultSize="0" autoFill="0" autoLine="0" autoPict="0">
                <anchor moveWithCells="1">
                  <from>
                    <xdr:col>4</xdr:col>
                    <xdr:colOff>114300</xdr:colOff>
                    <xdr:row>347</xdr:row>
                    <xdr:rowOff>19050</xdr:rowOff>
                  </from>
                  <to>
                    <xdr:col>4</xdr:col>
                    <xdr:colOff>1352550</xdr:colOff>
                    <xdr:row>347</xdr:row>
                    <xdr:rowOff>323850</xdr:rowOff>
                  </to>
                </anchor>
              </controlPr>
            </control>
          </mc:Choice>
        </mc:AlternateContent>
        <mc:AlternateContent xmlns:mc="http://schemas.openxmlformats.org/markup-compatibility/2006">
          <mc:Choice Requires="x14">
            <control shapeId="23912" r:id="rId1299" name="Check Box 1384">
              <controlPr defaultSize="0" autoFill="0" autoLine="0" autoPict="0">
                <anchor moveWithCells="1">
                  <from>
                    <xdr:col>4</xdr:col>
                    <xdr:colOff>114300</xdr:colOff>
                    <xdr:row>347</xdr:row>
                    <xdr:rowOff>247650</xdr:rowOff>
                  </from>
                  <to>
                    <xdr:col>4</xdr:col>
                    <xdr:colOff>1428750</xdr:colOff>
                    <xdr:row>347</xdr:row>
                    <xdr:rowOff>561975</xdr:rowOff>
                  </to>
                </anchor>
              </controlPr>
            </control>
          </mc:Choice>
        </mc:AlternateContent>
        <mc:AlternateContent xmlns:mc="http://schemas.openxmlformats.org/markup-compatibility/2006">
          <mc:Choice Requires="x14">
            <control shapeId="23913" r:id="rId1300" name="Check Box 1385">
              <controlPr defaultSize="0" autoFill="0" autoLine="0" autoPict="0">
                <anchor moveWithCells="1">
                  <from>
                    <xdr:col>4</xdr:col>
                    <xdr:colOff>1704975</xdr:colOff>
                    <xdr:row>347</xdr:row>
                    <xdr:rowOff>28575</xdr:rowOff>
                  </from>
                  <to>
                    <xdr:col>4</xdr:col>
                    <xdr:colOff>2571750</xdr:colOff>
                    <xdr:row>347</xdr:row>
                    <xdr:rowOff>323850</xdr:rowOff>
                  </to>
                </anchor>
              </controlPr>
            </control>
          </mc:Choice>
        </mc:AlternateContent>
        <mc:AlternateContent xmlns:mc="http://schemas.openxmlformats.org/markup-compatibility/2006">
          <mc:Choice Requires="x14">
            <control shapeId="23914" r:id="rId1301" name="Check Box 1386">
              <controlPr defaultSize="0" autoFill="0" autoLine="0" autoPict="0">
                <anchor moveWithCells="1">
                  <from>
                    <xdr:col>4</xdr:col>
                    <xdr:colOff>1695450</xdr:colOff>
                    <xdr:row>347</xdr:row>
                    <xdr:rowOff>247650</xdr:rowOff>
                  </from>
                  <to>
                    <xdr:col>4</xdr:col>
                    <xdr:colOff>2495550</xdr:colOff>
                    <xdr:row>347</xdr:row>
                    <xdr:rowOff>561975</xdr:rowOff>
                  </to>
                </anchor>
              </controlPr>
            </control>
          </mc:Choice>
        </mc:AlternateContent>
        <mc:AlternateContent xmlns:mc="http://schemas.openxmlformats.org/markup-compatibility/2006">
          <mc:Choice Requires="x14">
            <control shapeId="23915" r:id="rId1302" name="Check Box 1387">
              <controlPr defaultSize="0" autoFill="0" autoLine="0" autoPict="0">
                <anchor moveWithCells="1">
                  <from>
                    <xdr:col>4</xdr:col>
                    <xdr:colOff>114300</xdr:colOff>
                    <xdr:row>348</xdr:row>
                    <xdr:rowOff>19050</xdr:rowOff>
                  </from>
                  <to>
                    <xdr:col>4</xdr:col>
                    <xdr:colOff>1352550</xdr:colOff>
                    <xdr:row>348</xdr:row>
                    <xdr:rowOff>323850</xdr:rowOff>
                  </to>
                </anchor>
              </controlPr>
            </control>
          </mc:Choice>
        </mc:AlternateContent>
        <mc:AlternateContent xmlns:mc="http://schemas.openxmlformats.org/markup-compatibility/2006">
          <mc:Choice Requires="x14">
            <control shapeId="23916" r:id="rId1303" name="Check Box 1388">
              <controlPr defaultSize="0" autoFill="0" autoLine="0" autoPict="0">
                <anchor moveWithCells="1">
                  <from>
                    <xdr:col>4</xdr:col>
                    <xdr:colOff>114300</xdr:colOff>
                    <xdr:row>348</xdr:row>
                    <xdr:rowOff>247650</xdr:rowOff>
                  </from>
                  <to>
                    <xdr:col>4</xdr:col>
                    <xdr:colOff>1428750</xdr:colOff>
                    <xdr:row>348</xdr:row>
                    <xdr:rowOff>561975</xdr:rowOff>
                  </to>
                </anchor>
              </controlPr>
            </control>
          </mc:Choice>
        </mc:AlternateContent>
        <mc:AlternateContent xmlns:mc="http://schemas.openxmlformats.org/markup-compatibility/2006">
          <mc:Choice Requires="x14">
            <control shapeId="23917" r:id="rId1304" name="Check Box 1389">
              <controlPr defaultSize="0" autoFill="0" autoLine="0" autoPict="0">
                <anchor moveWithCells="1">
                  <from>
                    <xdr:col>4</xdr:col>
                    <xdr:colOff>1704975</xdr:colOff>
                    <xdr:row>348</xdr:row>
                    <xdr:rowOff>28575</xdr:rowOff>
                  </from>
                  <to>
                    <xdr:col>4</xdr:col>
                    <xdr:colOff>2571750</xdr:colOff>
                    <xdr:row>348</xdr:row>
                    <xdr:rowOff>323850</xdr:rowOff>
                  </to>
                </anchor>
              </controlPr>
            </control>
          </mc:Choice>
        </mc:AlternateContent>
        <mc:AlternateContent xmlns:mc="http://schemas.openxmlformats.org/markup-compatibility/2006">
          <mc:Choice Requires="x14">
            <control shapeId="23918" r:id="rId1305" name="Check Box 1390">
              <controlPr defaultSize="0" autoFill="0" autoLine="0" autoPict="0">
                <anchor moveWithCells="1">
                  <from>
                    <xdr:col>4</xdr:col>
                    <xdr:colOff>1695450</xdr:colOff>
                    <xdr:row>348</xdr:row>
                    <xdr:rowOff>247650</xdr:rowOff>
                  </from>
                  <to>
                    <xdr:col>4</xdr:col>
                    <xdr:colOff>2495550</xdr:colOff>
                    <xdr:row>348</xdr:row>
                    <xdr:rowOff>561975</xdr:rowOff>
                  </to>
                </anchor>
              </controlPr>
            </control>
          </mc:Choice>
        </mc:AlternateContent>
        <mc:AlternateContent xmlns:mc="http://schemas.openxmlformats.org/markup-compatibility/2006">
          <mc:Choice Requires="x14">
            <control shapeId="23919" r:id="rId1306" name="Check Box 1391">
              <controlPr defaultSize="0" autoFill="0" autoLine="0" autoPict="0">
                <anchor moveWithCells="1">
                  <from>
                    <xdr:col>4</xdr:col>
                    <xdr:colOff>114300</xdr:colOff>
                    <xdr:row>349</xdr:row>
                    <xdr:rowOff>19050</xdr:rowOff>
                  </from>
                  <to>
                    <xdr:col>4</xdr:col>
                    <xdr:colOff>1352550</xdr:colOff>
                    <xdr:row>349</xdr:row>
                    <xdr:rowOff>323850</xdr:rowOff>
                  </to>
                </anchor>
              </controlPr>
            </control>
          </mc:Choice>
        </mc:AlternateContent>
        <mc:AlternateContent xmlns:mc="http://schemas.openxmlformats.org/markup-compatibility/2006">
          <mc:Choice Requires="x14">
            <control shapeId="23920" r:id="rId1307" name="Check Box 1392">
              <controlPr defaultSize="0" autoFill="0" autoLine="0" autoPict="0">
                <anchor moveWithCells="1">
                  <from>
                    <xdr:col>4</xdr:col>
                    <xdr:colOff>114300</xdr:colOff>
                    <xdr:row>349</xdr:row>
                    <xdr:rowOff>247650</xdr:rowOff>
                  </from>
                  <to>
                    <xdr:col>4</xdr:col>
                    <xdr:colOff>1428750</xdr:colOff>
                    <xdr:row>349</xdr:row>
                    <xdr:rowOff>561975</xdr:rowOff>
                  </to>
                </anchor>
              </controlPr>
            </control>
          </mc:Choice>
        </mc:AlternateContent>
        <mc:AlternateContent xmlns:mc="http://schemas.openxmlformats.org/markup-compatibility/2006">
          <mc:Choice Requires="x14">
            <control shapeId="23921" r:id="rId1308" name="Check Box 1393">
              <controlPr defaultSize="0" autoFill="0" autoLine="0" autoPict="0">
                <anchor moveWithCells="1">
                  <from>
                    <xdr:col>4</xdr:col>
                    <xdr:colOff>1704975</xdr:colOff>
                    <xdr:row>349</xdr:row>
                    <xdr:rowOff>28575</xdr:rowOff>
                  </from>
                  <to>
                    <xdr:col>4</xdr:col>
                    <xdr:colOff>2571750</xdr:colOff>
                    <xdr:row>349</xdr:row>
                    <xdr:rowOff>323850</xdr:rowOff>
                  </to>
                </anchor>
              </controlPr>
            </control>
          </mc:Choice>
        </mc:AlternateContent>
        <mc:AlternateContent xmlns:mc="http://schemas.openxmlformats.org/markup-compatibility/2006">
          <mc:Choice Requires="x14">
            <control shapeId="23922" r:id="rId1309" name="Check Box 1394">
              <controlPr defaultSize="0" autoFill="0" autoLine="0" autoPict="0">
                <anchor moveWithCells="1">
                  <from>
                    <xdr:col>4</xdr:col>
                    <xdr:colOff>1695450</xdr:colOff>
                    <xdr:row>349</xdr:row>
                    <xdr:rowOff>247650</xdr:rowOff>
                  </from>
                  <to>
                    <xdr:col>4</xdr:col>
                    <xdr:colOff>2495550</xdr:colOff>
                    <xdr:row>349</xdr:row>
                    <xdr:rowOff>561975</xdr:rowOff>
                  </to>
                </anchor>
              </controlPr>
            </control>
          </mc:Choice>
        </mc:AlternateContent>
        <mc:AlternateContent xmlns:mc="http://schemas.openxmlformats.org/markup-compatibility/2006">
          <mc:Choice Requires="x14">
            <control shapeId="23923" r:id="rId1310" name="Check Box 1395">
              <controlPr defaultSize="0" autoFill="0" autoLine="0" autoPict="0">
                <anchor moveWithCells="1">
                  <from>
                    <xdr:col>4</xdr:col>
                    <xdr:colOff>114300</xdr:colOff>
                    <xdr:row>350</xdr:row>
                    <xdr:rowOff>19050</xdr:rowOff>
                  </from>
                  <to>
                    <xdr:col>4</xdr:col>
                    <xdr:colOff>1352550</xdr:colOff>
                    <xdr:row>350</xdr:row>
                    <xdr:rowOff>323850</xdr:rowOff>
                  </to>
                </anchor>
              </controlPr>
            </control>
          </mc:Choice>
        </mc:AlternateContent>
        <mc:AlternateContent xmlns:mc="http://schemas.openxmlformats.org/markup-compatibility/2006">
          <mc:Choice Requires="x14">
            <control shapeId="23924" r:id="rId1311" name="Check Box 1396">
              <controlPr defaultSize="0" autoFill="0" autoLine="0" autoPict="0">
                <anchor moveWithCells="1">
                  <from>
                    <xdr:col>4</xdr:col>
                    <xdr:colOff>114300</xdr:colOff>
                    <xdr:row>350</xdr:row>
                    <xdr:rowOff>247650</xdr:rowOff>
                  </from>
                  <to>
                    <xdr:col>4</xdr:col>
                    <xdr:colOff>1428750</xdr:colOff>
                    <xdr:row>350</xdr:row>
                    <xdr:rowOff>561975</xdr:rowOff>
                  </to>
                </anchor>
              </controlPr>
            </control>
          </mc:Choice>
        </mc:AlternateContent>
        <mc:AlternateContent xmlns:mc="http://schemas.openxmlformats.org/markup-compatibility/2006">
          <mc:Choice Requires="x14">
            <control shapeId="23925" r:id="rId1312" name="Check Box 1397">
              <controlPr defaultSize="0" autoFill="0" autoLine="0" autoPict="0">
                <anchor moveWithCells="1">
                  <from>
                    <xdr:col>4</xdr:col>
                    <xdr:colOff>1704975</xdr:colOff>
                    <xdr:row>350</xdr:row>
                    <xdr:rowOff>28575</xdr:rowOff>
                  </from>
                  <to>
                    <xdr:col>4</xdr:col>
                    <xdr:colOff>2571750</xdr:colOff>
                    <xdr:row>350</xdr:row>
                    <xdr:rowOff>323850</xdr:rowOff>
                  </to>
                </anchor>
              </controlPr>
            </control>
          </mc:Choice>
        </mc:AlternateContent>
        <mc:AlternateContent xmlns:mc="http://schemas.openxmlformats.org/markup-compatibility/2006">
          <mc:Choice Requires="x14">
            <control shapeId="23926" r:id="rId1313" name="Check Box 1398">
              <controlPr defaultSize="0" autoFill="0" autoLine="0" autoPict="0">
                <anchor moveWithCells="1">
                  <from>
                    <xdr:col>4</xdr:col>
                    <xdr:colOff>1695450</xdr:colOff>
                    <xdr:row>350</xdr:row>
                    <xdr:rowOff>247650</xdr:rowOff>
                  </from>
                  <to>
                    <xdr:col>4</xdr:col>
                    <xdr:colOff>2495550</xdr:colOff>
                    <xdr:row>350</xdr:row>
                    <xdr:rowOff>561975</xdr:rowOff>
                  </to>
                </anchor>
              </controlPr>
            </control>
          </mc:Choice>
        </mc:AlternateContent>
        <mc:AlternateContent xmlns:mc="http://schemas.openxmlformats.org/markup-compatibility/2006">
          <mc:Choice Requires="x14">
            <control shapeId="23927" r:id="rId1314" name="Check Box 1399">
              <controlPr defaultSize="0" autoFill="0" autoLine="0" autoPict="0">
                <anchor moveWithCells="1">
                  <from>
                    <xdr:col>4</xdr:col>
                    <xdr:colOff>114300</xdr:colOff>
                    <xdr:row>351</xdr:row>
                    <xdr:rowOff>19050</xdr:rowOff>
                  </from>
                  <to>
                    <xdr:col>4</xdr:col>
                    <xdr:colOff>1352550</xdr:colOff>
                    <xdr:row>351</xdr:row>
                    <xdr:rowOff>323850</xdr:rowOff>
                  </to>
                </anchor>
              </controlPr>
            </control>
          </mc:Choice>
        </mc:AlternateContent>
        <mc:AlternateContent xmlns:mc="http://schemas.openxmlformats.org/markup-compatibility/2006">
          <mc:Choice Requires="x14">
            <control shapeId="23928" r:id="rId1315" name="Check Box 1400">
              <controlPr defaultSize="0" autoFill="0" autoLine="0" autoPict="0">
                <anchor moveWithCells="1">
                  <from>
                    <xdr:col>4</xdr:col>
                    <xdr:colOff>114300</xdr:colOff>
                    <xdr:row>351</xdr:row>
                    <xdr:rowOff>247650</xdr:rowOff>
                  </from>
                  <to>
                    <xdr:col>4</xdr:col>
                    <xdr:colOff>1428750</xdr:colOff>
                    <xdr:row>351</xdr:row>
                    <xdr:rowOff>561975</xdr:rowOff>
                  </to>
                </anchor>
              </controlPr>
            </control>
          </mc:Choice>
        </mc:AlternateContent>
        <mc:AlternateContent xmlns:mc="http://schemas.openxmlformats.org/markup-compatibility/2006">
          <mc:Choice Requires="x14">
            <control shapeId="23929" r:id="rId1316" name="Check Box 1401">
              <controlPr defaultSize="0" autoFill="0" autoLine="0" autoPict="0">
                <anchor moveWithCells="1">
                  <from>
                    <xdr:col>4</xdr:col>
                    <xdr:colOff>1704975</xdr:colOff>
                    <xdr:row>351</xdr:row>
                    <xdr:rowOff>28575</xdr:rowOff>
                  </from>
                  <to>
                    <xdr:col>4</xdr:col>
                    <xdr:colOff>2571750</xdr:colOff>
                    <xdr:row>351</xdr:row>
                    <xdr:rowOff>323850</xdr:rowOff>
                  </to>
                </anchor>
              </controlPr>
            </control>
          </mc:Choice>
        </mc:AlternateContent>
        <mc:AlternateContent xmlns:mc="http://schemas.openxmlformats.org/markup-compatibility/2006">
          <mc:Choice Requires="x14">
            <control shapeId="23930" r:id="rId1317" name="Check Box 1402">
              <controlPr defaultSize="0" autoFill="0" autoLine="0" autoPict="0">
                <anchor moveWithCells="1">
                  <from>
                    <xdr:col>4</xdr:col>
                    <xdr:colOff>1695450</xdr:colOff>
                    <xdr:row>351</xdr:row>
                    <xdr:rowOff>247650</xdr:rowOff>
                  </from>
                  <to>
                    <xdr:col>4</xdr:col>
                    <xdr:colOff>2495550</xdr:colOff>
                    <xdr:row>351</xdr:row>
                    <xdr:rowOff>561975</xdr:rowOff>
                  </to>
                </anchor>
              </controlPr>
            </control>
          </mc:Choice>
        </mc:AlternateContent>
        <mc:AlternateContent xmlns:mc="http://schemas.openxmlformats.org/markup-compatibility/2006">
          <mc:Choice Requires="x14">
            <control shapeId="23931" r:id="rId1318" name="Check Box 1403">
              <controlPr defaultSize="0" autoFill="0" autoLine="0" autoPict="0">
                <anchor moveWithCells="1">
                  <from>
                    <xdr:col>4</xdr:col>
                    <xdr:colOff>114300</xdr:colOff>
                    <xdr:row>352</xdr:row>
                    <xdr:rowOff>19050</xdr:rowOff>
                  </from>
                  <to>
                    <xdr:col>4</xdr:col>
                    <xdr:colOff>1352550</xdr:colOff>
                    <xdr:row>352</xdr:row>
                    <xdr:rowOff>323850</xdr:rowOff>
                  </to>
                </anchor>
              </controlPr>
            </control>
          </mc:Choice>
        </mc:AlternateContent>
        <mc:AlternateContent xmlns:mc="http://schemas.openxmlformats.org/markup-compatibility/2006">
          <mc:Choice Requires="x14">
            <control shapeId="23932" r:id="rId1319" name="Check Box 1404">
              <controlPr defaultSize="0" autoFill="0" autoLine="0" autoPict="0">
                <anchor moveWithCells="1">
                  <from>
                    <xdr:col>4</xdr:col>
                    <xdr:colOff>114300</xdr:colOff>
                    <xdr:row>352</xdr:row>
                    <xdr:rowOff>247650</xdr:rowOff>
                  </from>
                  <to>
                    <xdr:col>4</xdr:col>
                    <xdr:colOff>1428750</xdr:colOff>
                    <xdr:row>352</xdr:row>
                    <xdr:rowOff>561975</xdr:rowOff>
                  </to>
                </anchor>
              </controlPr>
            </control>
          </mc:Choice>
        </mc:AlternateContent>
        <mc:AlternateContent xmlns:mc="http://schemas.openxmlformats.org/markup-compatibility/2006">
          <mc:Choice Requires="x14">
            <control shapeId="23933" r:id="rId1320" name="Check Box 1405">
              <controlPr defaultSize="0" autoFill="0" autoLine="0" autoPict="0">
                <anchor moveWithCells="1">
                  <from>
                    <xdr:col>4</xdr:col>
                    <xdr:colOff>1704975</xdr:colOff>
                    <xdr:row>352</xdr:row>
                    <xdr:rowOff>28575</xdr:rowOff>
                  </from>
                  <to>
                    <xdr:col>4</xdr:col>
                    <xdr:colOff>2571750</xdr:colOff>
                    <xdr:row>352</xdr:row>
                    <xdr:rowOff>323850</xdr:rowOff>
                  </to>
                </anchor>
              </controlPr>
            </control>
          </mc:Choice>
        </mc:AlternateContent>
        <mc:AlternateContent xmlns:mc="http://schemas.openxmlformats.org/markup-compatibility/2006">
          <mc:Choice Requires="x14">
            <control shapeId="23934" r:id="rId1321" name="Check Box 1406">
              <controlPr defaultSize="0" autoFill="0" autoLine="0" autoPict="0">
                <anchor moveWithCells="1">
                  <from>
                    <xdr:col>4</xdr:col>
                    <xdr:colOff>1695450</xdr:colOff>
                    <xdr:row>352</xdr:row>
                    <xdr:rowOff>247650</xdr:rowOff>
                  </from>
                  <to>
                    <xdr:col>4</xdr:col>
                    <xdr:colOff>2495550</xdr:colOff>
                    <xdr:row>352</xdr:row>
                    <xdr:rowOff>561975</xdr:rowOff>
                  </to>
                </anchor>
              </controlPr>
            </control>
          </mc:Choice>
        </mc:AlternateContent>
        <mc:AlternateContent xmlns:mc="http://schemas.openxmlformats.org/markup-compatibility/2006">
          <mc:Choice Requires="x14">
            <control shapeId="23935" r:id="rId1322" name="Check Box 1407">
              <controlPr defaultSize="0" autoFill="0" autoLine="0" autoPict="0">
                <anchor moveWithCells="1">
                  <from>
                    <xdr:col>4</xdr:col>
                    <xdr:colOff>114300</xdr:colOff>
                    <xdr:row>353</xdr:row>
                    <xdr:rowOff>19050</xdr:rowOff>
                  </from>
                  <to>
                    <xdr:col>4</xdr:col>
                    <xdr:colOff>1352550</xdr:colOff>
                    <xdr:row>353</xdr:row>
                    <xdr:rowOff>323850</xdr:rowOff>
                  </to>
                </anchor>
              </controlPr>
            </control>
          </mc:Choice>
        </mc:AlternateContent>
        <mc:AlternateContent xmlns:mc="http://schemas.openxmlformats.org/markup-compatibility/2006">
          <mc:Choice Requires="x14">
            <control shapeId="23936" r:id="rId1323" name="Check Box 1408">
              <controlPr defaultSize="0" autoFill="0" autoLine="0" autoPict="0">
                <anchor moveWithCells="1">
                  <from>
                    <xdr:col>4</xdr:col>
                    <xdr:colOff>114300</xdr:colOff>
                    <xdr:row>353</xdr:row>
                    <xdr:rowOff>247650</xdr:rowOff>
                  </from>
                  <to>
                    <xdr:col>4</xdr:col>
                    <xdr:colOff>1428750</xdr:colOff>
                    <xdr:row>353</xdr:row>
                    <xdr:rowOff>561975</xdr:rowOff>
                  </to>
                </anchor>
              </controlPr>
            </control>
          </mc:Choice>
        </mc:AlternateContent>
        <mc:AlternateContent xmlns:mc="http://schemas.openxmlformats.org/markup-compatibility/2006">
          <mc:Choice Requires="x14">
            <control shapeId="23937" r:id="rId1324" name="Check Box 1409">
              <controlPr defaultSize="0" autoFill="0" autoLine="0" autoPict="0">
                <anchor moveWithCells="1">
                  <from>
                    <xdr:col>4</xdr:col>
                    <xdr:colOff>1704975</xdr:colOff>
                    <xdr:row>353</xdr:row>
                    <xdr:rowOff>28575</xdr:rowOff>
                  </from>
                  <to>
                    <xdr:col>4</xdr:col>
                    <xdr:colOff>2571750</xdr:colOff>
                    <xdr:row>353</xdr:row>
                    <xdr:rowOff>323850</xdr:rowOff>
                  </to>
                </anchor>
              </controlPr>
            </control>
          </mc:Choice>
        </mc:AlternateContent>
        <mc:AlternateContent xmlns:mc="http://schemas.openxmlformats.org/markup-compatibility/2006">
          <mc:Choice Requires="x14">
            <control shapeId="23938" r:id="rId1325" name="Check Box 1410">
              <controlPr defaultSize="0" autoFill="0" autoLine="0" autoPict="0">
                <anchor moveWithCells="1">
                  <from>
                    <xdr:col>4</xdr:col>
                    <xdr:colOff>1695450</xdr:colOff>
                    <xdr:row>353</xdr:row>
                    <xdr:rowOff>247650</xdr:rowOff>
                  </from>
                  <to>
                    <xdr:col>4</xdr:col>
                    <xdr:colOff>2495550</xdr:colOff>
                    <xdr:row>353</xdr:row>
                    <xdr:rowOff>561975</xdr:rowOff>
                  </to>
                </anchor>
              </controlPr>
            </control>
          </mc:Choice>
        </mc:AlternateContent>
        <mc:AlternateContent xmlns:mc="http://schemas.openxmlformats.org/markup-compatibility/2006">
          <mc:Choice Requires="x14">
            <control shapeId="23939" r:id="rId1326" name="Check Box 1411">
              <controlPr defaultSize="0" autoFill="0" autoLine="0" autoPict="0">
                <anchor moveWithCells="1">
                  <from>
                    <xdr:col>4</xdr:col>
                    <xdr:colOff>114300</xdr:colOff>
                    <xdr:row>354</xdr:row>
                    <xdr:rowOff>19050</xdr:rowOff>
                  </from>
                  <to>
                    <xdr:col>4</xdr:col>
                    <xdr:colOff>1352550</xdr:colOff>
                    <xdr:row>354</xdr:row>
                    <xdr:rowOff>323850</xdr:rowOff>
                  </to>
                </anchor>
              </controlPr>
            </control>
          </mc:Choice>
        </mc:AlternateContent>
        <mc:AlternateContent xmlns:mc="http://schemas.openxmlformats.org/markup-compatibility/2006">
          <mc:Choice Requires="x14">
            <control shapeId="23940" r:id="rId1327" name="Check Box 1412">
              <controlPr defaultSize="0" autoFill="0" autoLine="0" autoPict="0">
                <anchor moveWithCells="1">
                  <from>
                    <xdr:col>4</xdr:col>
                    <xdr:colOff>114300</xdr:colOff>
                    <xdr:row>354</xdr:row>
                    <xdr:rowOff>247650</xdr:rowOff>
                  </from>
                  <to>
                    <xdr:col>4</xdr:col>
                    <xdr:colOff>1428750</xdr:colOff>
                    <xdr:row>354</xdr:row>
                    <xdr:rowOff>561975</xdr:rowOff>
                  </to>
                </anchor>
              </controlPr>
            </control>
          </mc:Choice>
        </mc:AlternateContent>
        <mc:AlternateContent xmlns:mc="http://schemas.openxmlformats.org/markup-compatibility/2006">
          <mc:Choice Requires="x14">
            <control shapeId="23941" r:id="rId1328" name="Check Box 1413">
              <controlPr defaultSize="0" autoFill="0" autoLine="0" autoPict="0">
                <anchor moveWithCells="1">
                  <from>
                    <xdr:col>4</xdr:col>
                    <xdr:colOff>1704975</xdr:colOff>
                    <xdr:row>354</xdr:row>
                    <xdr:rowOff>28575</xdr:rowOff>
                  </from>
                  <to>
                    <xdr:col>4</xdr:col>
                    <xdr:colOff>2571750</xdr:colOff>
                    <xdr:row>354</xdr:row>
                    <xdr:rowOff>323850</xdr:rowOff>
                  </to>
                </anchor>
              </controlPr>
            </control>
          </mc:Choice>
        </mc:AlternateContent>
        <mc:AlternateContent xmlns:mc="http://schemas.openxmlformats.org/markup-compatibility/2006">
          <mc:Choice Requires="x14">
            <control shapeId="23942" r:id="rId1329" name="Check Box 1414">
              <controlPr defaultSize="0" autoFill="0" autoLine="0" autoPict="0">
                <anchor moveWithCells="1">
                  <from>
                    <xdr:col>4</xdr:col>
                    <xdr:colOff>1695450</xdr:colOff>
                    <xdr:row>354</xdr:row>
                    <xdr:rowOff>247650</xdr:rowOff>
                  </from>
                  <to>
                    <xdr:col>4</xdr:col>
                    <xdr:colOff>2495550</xdr:colOff>
                    <xdr:row>354</xdr:row>
                    <xdr:rowOff>561975</xdr:rowOff>
                  </to>
                </anchor>
              </controlPr>
            </control>
          </mc:Choice>
        </mc:AlternateContent>
        <mc:AlternateContent xmlns:mc="http://schemas.openxmlformats.org/markup-compatibility/2006">
          <mc:Choice Requires="x14">
            <control shapeId="23943" r:id="rId1330" name="Check Box 1415">
              <controlPr defaultSize="0" autoFill="0" autoLine="0" autoPict="0">
                <anchor moveWithCells="1">
                  <from>
                    <xdr:col>4</xdr:col>
                    <xdr:colOff>114300</xdr:colOff>
                    <xdr:row>355</xdr:row>
                    <xdr:rowOff>19050</xdr:rowOff>
                  </from>
                  <to>
                    <xdr:col>4</xdr:col>
                    <xdr:colOff>1352550</xdr:colOff>
                    <xdr:row>355</xdr:row>
                    <xdr:rowOff>323850</xdr:rowOff>
                  </to>
                </anchor>
              </controlPr>
            </control>
          </mc:Choice>
        </mc:AlternateContent>
        <mc:AlternateContent xmlns:mc="http://schemas.openxmlformats.org/markup-compatibility/2006">
          <mc:Choice Requires="x14">
            <control shapeId="23944" r:id="rId1331" name="Check Box 1416">
              <controlPr defaultSize="0" autoFill="0" autoLine="0" autoPict="0">
                <anchor moveWithCells="1">
                  <from>
                    <xdr:col>4</xdr:col>
                    <xdr:colOff>114300</xdr:colOff>
                    <xdr:row>355</xdr:row>
                    <xdr:rowOff>247650</xdr:rowOff>
                  </from>
                  <to>
                    <xdr:col>4</xdr:col>
                    <xdr:colOff>1428750</xdr:colOff>
                    <xdr:row>355</xdr:row>
                    <xdr:rowOff>561975</xdr:rowOff>
                  </to>
                </anchor>
              </controlPr>
            </control>
          </mc:Choice>
        </mc:AlternateContent>
        <mc:AlternateContent xmlns:mc="http://schemas.openxmlformats.org/markup-compatibility/2006">
          <mc:Choice Requires="x14">
            <control shapeId="23945" r:id="rId1332" name="Check Box 1417">
              <controlPr defaultSize="0" autoFill="0" autoLine="0" autoPict="0">
                <anchor moveWithCells="1">
                  <from>
                    <xdr:col>4</xdr:col>
                    <xdr:colOff>1704975</xdr:colOff>
                    <xdr:row>355</xdr:row>
                    <xdr:rowOff>28575</xdr:rowOff>
                  </from>
                  <to>
                    <xdr:col>4</xdr:col>
                    <xdr:colOff>2571750</xdr:colOff>
                    <xdr:row>355</xdr:row>
                    <xdr:rowOff>323850</xdr:rowOff>
                  </to>
                </anchor>
              </controlPr>
            </control>
          </mc:Choice>
        </mc:AlternateContent>
        <mc:AlternateContent xmlns:mc="http://schemas.openxmlformats.org/markup-compatibility/2006">
          <mc:Choice Requires="x14">
            <control shapeId="23946" r:id="rId1333" name="Check Box 1418">
              <controlPr defaultSize="0" autoFill="0" autoLine="0" autoPict="0">
                <anchor moveWithCells="1">
                  <from>
                    <xdr:col>4</xdr:col>
                    <xdr:colOff>1695450</xdr:colOff>
                    <xdr:row>355</xdr:row>
                    <xdr:rowOff>247650</xdr:rowOff>
                  </from>
                  <to>
                    <xdr:col>4</xdr:col>
                    <xdr:colOff>2495550</xdr:colOff>
                    <xdr:row>355</xdr:row>
                    <xdr:rowOff>561975</xdr:rowOff>
                  </to>
                </anchor>
              </controlPr>
            </control>
          </mc:Choice>
        </mc:AlternateContent>
        <mc:AlternateContent xmlns:mc="http://schemas.openxmlformats.org/markup-compatibility/2006">
          <mc:Choice Requires="x14">
            <control shapeId="23947" r:id="rId1334" name="Check Box 1419">
              <controlPr defaultSize="0" autoFill="0" autoLine="0" autoPict="0">
                <anchor moveWithCells="1">
                  <from>
                    <xdr:col>4</xdr:col>
                    <xdr:colOff>114300</xdr:colOff>
                    <xdr:row>356</xdr:row>
                    <xdr:rowOff>19050</xdr:rowOff>
                  </from>
                  <to>
                    <xdr:col>4</xdr:col>
                    <xdr:colOff>1352550</xdr:colOff>
                    <xdr:row>356</xdr:row>
                    <xdr:rowOff>323850</xdr:rowOff>
                  </to>
                </anchor>
              </controlPr>
            </control>
          </mc:Choice>
        </mc:AlternateContent>
        <mc:AlternateContent xmlns:mc="http://schemas.openxmlformats.org/markup-compatibility/2006">
          <mc:Choice Requires="x14">
            <control shapeId="23948" r:id="rId1335" name="Check Box 1420">
              <controlPr defaultSize="0" autoFill="0" autoLine="0" autoPict="0">
                <anchor moveWithCells="1">
                  <from>
                    <xdr:col>4</xdr:col>
                    <xdr:colOff>114300</xdr:colOff>
                    <xdr:row>356</xdr:row>
                    <xdr:rowOff>247650</xdr:rowOff>
                  </from>
                  <to>
                    <xdr:col>4</xdr:col>
                    <xdr:colOff>1428750</xdr:colOff>
                    <xdr:row>356</xdr:row>
                    <xdr:rowOff>561975</xdr:rowOff>
                  </to>
                </anchor>
              </controlPr>
            </control>
          </mc:Choice>
        </mc:AlternateContent>
        <mc:AlternateContent xmlns:mc="http://schemas.openxmlformats.org/markup-compatibility/2006">
          <mc:Choice Requires="x14">
            <control shapeId="23949" r:id="rId1336" name="Check Box 1421">
              <controlPr defaultSize="0" autoFill="0" autoLine="0" autoPict="0">
                <anchor moveWithCells="1">
                  <from>
                    <xdr:col>4</xdr:col>
                    <xdr:colOff>1704975</xdr:colOff>
                    <xdr:row>356</xdr:row>
                    <xdr:rowOff>28575</xdr:rowOff>
                  </from>
                  <to>
                    <xdr:col>4</xdr:col>
                    <xdr:colOff>2571750</xdr:colOff>
                    <xdr:row>356</xdr:row>
                    <xdr:rowOff>323850</xdr:rowOff>
                  </to>
                </anchor>
              </controlPr>
            </control>
          </mc:Choice>
        </mc:AlternateContent>
        <mc:AlternateContent xmlns:mc="http://schemas.openxmlformats.org/markup-compatibility/2006">
          <mc:Choice Requires="x14">
            <control shapeId="23950" r:id="rId1337" name="Check Box 1422">
              <controlPr defaultSize="0" autoFill="0" autoLine="0" autoPict="0">
                <anchor moveWithCells="1">
                  <from>
                    <xdr:col>4</xdr:col>
                    <xdr:colOff>1695450</xdr:colOff>
                    <xdr:row>356</xdr:row>
                    <xdr:rowOff>247650</xdr:rowOff>
                  </from>
                  <to>
                    <xdr:col>4</xdr:col>
                    <xdr:colOff>2495550</xdr:colOff>
                    <xdr:row>356</xdr:row>
                    <xdr:rowOff>561975</xdr:rowOff>
                  </to>
                </anchor>
              </controlPr>
            </control>
          </mc:Choice>
        </mc:AlternateContent>
        <mc:AlternateContent xmlns:mc="http://schemas.openxmlformats.org/markup-compatibility/2006">
          <mc:Choice Requires="x14">
            <control shapeId="23951" r:id="rId1338" name="Check Box 1423">
              <controlPr defaultSize="0" autoFill="0" autoLine="0" autoPict="0">
                <anchor moveWithCells="1">
                  <from>
                    <xdr:col>4</xdr:col>
                    <xdr:colOff>114300</xdr:colOff>
                    <xdr:row>357</xdr:row>
                    <xdr:rowOff>19050</xdr:rowOff>
                  </from>
                  <to>
                    <xdr:col>4</xdr:col>
                    <xdr:colOff>1352550</xdr:colOff>
                    <xdr:row>357</xdr:row>
                    <xdr:rowOff>323850</xdr:rowOff>
                  </to>
                </anchor>
              </controlPr>
            </control>
          </mc:Choice>
        </mc:AlternateContent>
        <mc:AlternateContent xmlns:mc="http://schemas.openxmlformats.org/markup-compatibility/2006">
          <mc:Choice Requires="x14">
            <control shapeId="23952" r:id="rId1339" name="Check Box 1424">
              <controlPr defaultSize="0" autoFill="0" autoLine="0" autoPict="0">
                <anchor moveWithCells="1">
                  <from>
                    <xdr:col>4</xdr:col>
                    <xdr:colOff>114300</xdr:colOff>
                    <xdr:row>357</xdr:row>
                    <xdr:rowOff>247650</xdr:rowOff>
                  </from>
                  <to>
                    <xdr:col>4</xdr:col>
                    <xdr:colOff>1428750</xdr:colOff>
                    <xdr:row>357</xdr:row>
                    <xdr:rowOff>561975</xdr:rowOff>
                  </to>
                </anchor>
              </controlPr>
            </control>
          </mc:Choice>
        </mc:AlternateContent>
        <mc:AlternateContent xmlns:mc="http://schemas.openxmlformats.org/markup-compatibility/2006">
          <mc:Choice Requires="x14">
            <control shapeId="23953" r:id="rId1340" name="Check Box 1425">
              <controlPr defaultSize="0" autoFill="0" autoLine="0" autoPict="0">
                <anchor moveWithCells="1">
                  <from>
                    <xdr:col>4</xdr:col>
                    <xdr:colOff>1704975</xdr:colOff>
                    <xdr:row>357</xdr:row>
                    <xdr:rowOff>28575</xdr:rowOff>
                  </from>
                  <to>
                    <xdr:col>4</xdr:col>
                    <xdr:colOff>2571750</xdr:colOff>
                    <xdr:row>357</xdr:row>
                    <xdr:rowOff>323850</xdr:rowOff>
                  </to>
                </anchor>
              </controlPr>
            </control>
          </mc:Choice>
        </mc:AlternateContent>
        <mc:AlternateContent xmlns:mc="http://schemas.openxmlformats.org/markup-compatibility/2006">
          <mc:Choice Requires="x14">
            <control shapeId="23954" r:id="rId1341" name="Check Box 1426">
              <controlPr defaultSize="0" autoFill="0" autoLine="0" autoPict="0">
                <anchor moveWithCells="1">
                  <from>
                    <xdr:col>4</xdr:col>
                    <xdr:colOff>1695450</xdr:colOff>
                    <xdr:row>357</xdr:row>
                    <xdr:rowOff>247650</xdr:rowOff>
                  </from>
                  <to>
                    <xdr:col>4</xdr:col>
                    <xdr:colOff>2495550</xdr:colOff>
                    <xdr:row>357</xdr:row>
                    <xdr:rowOff>561975</xdr:rowOff>
                  </to>
                </anchor>
              </controlPr>
            </control>
          </mc:Choice>
        </mc:AlternateContent>
        <mc:AlternateContent xmlns:mc="http://schemas.openxmlformats.org/markup-compatibility/2006">
          <mc:Choice Requires="x14">
            <control shapeId="23955" r:id="rId1342" name="Check Box 1427">
              <controlPr defaultSize="0" autoFill="0" autoLine="0" autoPict="0">
                <anchor moveWithCells="1">
                  <from>
                    <xdr:col>4</xdr:col>
                    <xdr:colOff>114300</xdr:colOff>
                    <xdr:row>358</xdr:row>
                    <xdr:rowOff>19050</xdr:rowOff>
                  </from>
                  <to>
                    <xdr:col>4</xdr:col>
                    <xdr:colOff>1352550</xdr:colOff>
                    <xdr:row>358</xdr:row>
                    <xdr:rowOff>323850</xdr:rowOff>
                  </to>
                </anchor>
              </controlPr>
            </control>
          </mc:Choice>
        </mc:AlternateContent>
        <mc:AlternateContent xmlns:mc="http://schemas.openxmlformats.org/markup-compatibility/2006">
          <mc:Choice Requires="x14">
            <control shapeId="23956" r:id="rId1343" name="Check Box 1428">
              <controlPr defaultSize="0" autoFill="0" autoLine="0" autoPict="0">
                <anchor moveWithCells="1">
                  <from>
                    <xdr:col>4</xdr:col>
                    <xdr:colOff>114300</xdr:colOff>
                    <xdr:row>358</xdr:row>
                    <xdr:rowOff>247650</xdr:rowOff>
                  </from>
                  <to>
                    <xdr:col>4</xdr:col>
                    <xdr:colOff>1428750</xdr:colOff>
                    <xdr:row>358</xdr:row>
                    <xdr:rowOff>561975</xdr:rowOff>
                  </to>
                </anchor>
              </controlPr>
            </control>
          </mc:Choice>
        </mc:AlternateContent>
        <mc:AlternateContent xmlns:mc="http://schemas.openxmlformats.org/markup-compatibility/2006">
          <mc:Choice Requires="x14">
            <control shapeId="23957" r:id="rId1344" name="Check Box 1429">
              <controlPr defaultSize="0" autoFill="0" autoLine="0" autoPict="0">
                <anchor moveWithCells="1">
                  <from>
                    <xdr:col>4</xdr:col>
                    <xdr:colOff>1704975</xdr:colOff>
                    <xdr:row>358</xdr:row>
                    <xdr:rowOff>28575</xdr:rowOff>
                  </from>
                  <to>
                    <xdr:col>4</xdr:col>
                    <xdr:colOff>2571750</xdr:colOff>
                    <xdr:row>358</xdr:row>
                    <xdr:rowOff>323850</xdr:rowOff>
                  </to>
                </anchor>
              </controlPr>
            </control>
          </mc:Choice>
        </mc:AlternateContent>
        <mc:AlternateContent xmlns:mc="http://schemas.openxmlformats.org/markup-compatibility/2006">
          <mc:Choice Requires="x14">
            <control shapeId="23958" r:id="rId1345" name="Check Box 1430">
              <controlPr defaultSize="0" autoFill="0" autoLine="0" autoPict="0">
                <anchor moveWithCells="1">
                  <from>
                    <xdr:col>4</xdr:col>
                    <xdr:colOff>1695450</xdr:colOff>
                    <xdr:row>358</xdr:row>
                    <xdr:rowOff>247650</xdr:rowOff>
                  </from>
                  <to>
                    <xdr:col>4</xdr:col>
                    <xdr:colOff>2495550</xdr:colOff>
                    <xdr:row>358</xdr:row>
                    <xdr:rowOff>561975</xdr:rowOff>
                  </to>
                </anchor>
              </controlPr>
            </control>
          </mc:Choice>
        </mc:AlternateContent>
        <mc:AlternateContent xmlns:mc="http://schemas.openxmlformats.org/markup-compatibility/2006">
          <mc:Choice Requires="x14">
            <control shapeId="23959" r:id="rId1346" name="Check Box 1431">
              <controlPr defaultSize="0" autoFill="0" autoLine="0" autoPict="0">
                <anchor moveWithCells="1">
                  <from>
                    <xdr:col>4</xdr:col>
                    <xdr:colOff>114300</xdr:colOff>
                    <xdr:row>359</xdr:row>
                    <xdr:rowOff>19050</xdr:rowOff>
                  </from>
                  <to>
                    <xdr:col>4</xdr:col>
                    <xdr:colOff>1352550</xdr:colOff>
                    <xdr:row>359</xdr:row>
                    <xdr:rowOff>323850</xdr:rowOff>
                  </to>
                </anchor>
              </controlPr>
            </control>
          </mc:Choice>
        </mc:AlternateContent>
        <mc:AlternateContent xmlns:mc="http://schemas.openxmlformats.org/markup-compatibility/2006">
          <mc:Choice Requires="x14">
            <control shapeId="23960" r:id="rId1347" name="Check Box 1432">
              <controlPr defaultSize="0" autoFill="0" autoLine="0" autoPict="0">
                <anchor moveWithCells="1">
                  <from>
                    <xdr:col>4</xdr:col>
                    <xdr:colOff>114300</xdr:colOff>
                    <xdr:row>359</xdr:row>
                    <xdr:rowOff>247650</xdr:rowOff>
                  </from>
                  <to>
                    <xdr:col>4</xdr:col>
                    <xdr:colOff>1428750</xdr:colOff>
                    <xdr:row>359</xdr:row>
                    <xdr:rowOff>561975</xdr:rowOff>
                  </to>
                </anchor>
              </controlPr>
            </control>
          </mc:Choice>
        </mc:AlternateContent>
        <mc:AlternateContent xmlns:mc="http://schemas.openxmlformats.org/markup-compatibility/2006">
          <mc:Choice Requires="x14">
            <control shapeId="23961" r:id="rId1348" name="Check Box 1433">
              <controlPr defaultSize="0" autoFill="0" autoLine="0" autoPict="0">
                <anchor moveWithCells="1">
                  <from>
                    <xdr:col>4</xdr:col>
                    <xdr:colOff>1704975</xdr:colOff>
                    <xdr:row>359</xdr:row>
                    <xdr:rowOff>28575</xdr:rowOff>
                  </from>
                  <to>
                    <xdr:col>4</xdr:col>
                    <xdr:colOff>2571750</xdr:colOff>
                    <xdr:row>359</xdr:row>
                    <xdr:rowOff>323850</xdr:rowOff>
                  </to>
                </anchor>
              </controlPr>
            </control>
          </mc:Choice>
        </mc:AlternateContent>
        <mc:AlternateContent xmlns:mc="http://schemas.openxmlformats.org/markup-compatibility/2006">
          <mc:Choice Requires="x14">
            <control shapeId="23962" r:id="rId1349" name="Check Box 1434">
              <controlPr defaultSize="0" autoFill="0" autoLine="0" autoPict="0">
                <anchor moveWithCells="1">
                  <from>
                    <xdr:col>4</xdr:col>
                    <xdr:colOff>1695450</xdr:colOff>
                    <xdr:row>359</xdr:row>
                    <xdr:rowOff>247650</xdr:rowOff>
                  </from>
                  <to>
                    <xdr:col>4</xdr:col>
                    <xdr:colOff>2495550</xdr:colOff>
                    <xdr:row>359</xdr:row>
                    <xdr:rowOff>561975</xdr:rowOff>
                  </to>
                </anchor>
              </controlPr>
            </control>
          </mc:Choice>
        </mc:AlternateContent>
        <mc:AlternateContent xmlns:mc="http://schemas.openxmlformats.org/markup-compatibility/2006">
          <mc:Choice Requires="x14">
            <control shapeId="23963" r:id="rId1350" name="Check Box 1435">
              <controlPr defaultSize="0" autoFill="0" autoLine="0" autoPict="0">
                <anchor moveWithCells="1">
                  <from>
                    <xdr:col>4</xdr:col>
                    <xdr:colOff>114300</xdr:colOff>
                    <xdr:row>360</xdr:row>
                    <xdr:rowOff>19050</xdr:rowOff>
                  </from>
                  <to>
                    <xdr:col>4</xdr:col>
                    <xdr:colOff>1352550</xdr:colOff>
                    <xdr:row>360</xdr:row>
                    <xdr:rowOff>323850</xdr:rowOff>
                  </to>
                </anchor>
              </controlPr>
            </control>
          </mc:Choice>
        </mc:AlternateContent>
        <mc:AlternateContent xmlns:mc="http://schemas.openxmlformats.org/markup-compatibility/2006">
          <mc:Choice Requires="x14">
            <control shapeId="23964" r:id="rId1351" name="Check Box 1436">
              <controlPr defaultSize="0" autoFill="0" autoLine="0" autoPict="0">
                <anchor moveWithCells="1">
                  <from>
                    <xdr:col>4</xdr:col>
                    <xdr:colOff>114300</xdr:colOff>
                    <xdr:row>360</xdr:row>
                    <xdr:rowOff>247650</xdr:rowOff>
                  </from>
                  <to>
                    <xdr:col>4</xdr:col>
                    <xdr:colOff>1428750</xdr:colOff>
                    <xdr:row>360</xdr:row>
                    <xdr:rowOff>561975</xdr:rowOff>
                  </to>
                </anchor>
              </controlPr>
            </control>
          </mc:Choice>
        </mc:AlternateContent>
        <mc:AlternateContent xmlns:mc="http://schemas.openxmlformats.org/markup-compatibility/2006">
          <mc:Choice Requires="x14">
            <control shapeId="23965" r:id="rId1352" name="Check Box 1437">
              <controlPr defaultSize="0" autoFill="0" autoLine="0" autoPict="0">
                <anchor moveWithCells="1">
                  <from>
                    <xdr:col>4</xdr:col>
                    <xdr:colOff>1704975</xdr:colOff>
                    <xdr:row>360</xdr:row>
                    <xdr:rowOff>28575</xdr:rowOff>
                  </from>
                  <to>
                    <xdr:col>4</xdr:col>
                    <xdr:colOff>2571750</xdr:colOff>
                    <xdr:row>360</xdr:row>
                    <xdr:rowOff>323850</xdr:rowOff>
                  </to>
                </anchor>
              </controlPr>
            </control>
          </mc:Choice>
        </mc:AlternateContent>
        <mc:AlternateContent xmlns:mc="http://schemas.openxmlformats.org/markup-compatibility/2006">
          <mc:Choice Requires="x14">
            <control shapeId="23966" r:id="rId1353" name="Check Box 1438">
              <controlPr defaultSize="0" autoFill="0" autoLine="0" autoPict="0">
                <anchor moveWithCells="1">
                  <from>
                    <xdr:col>4</xdr:col>
                    <xdr:colOff>1695450</xdr:colOff>
                    <xdr:row>360</xdr:row>
                    <xdr:rowOff>247650</xdr:rowOff>
                  </from>
                  <to>
                    <xdr:col>4</xdr:col>
                    <xdr:colOff>2495550</xdr:colOff>
                    <xdr:row>360</xdr:row>
                    <xdr:rowOff>561975</xdr:rowOff>
                  </to>
                </anchor>
              </controlPr>
            </control>
          </mc:Choice>
        </mc:AlternateContent>
        <mc:AlternateContent xmlns:mc="http://schemas.openxmlformats.org/markup-compatibility/2006">
          <mc:Choice Requires="x14">
            <control shapeId="23967" r:id="rId1354" name="Check Box 1439">
              <controlPr defaultSize="0" autoFill="0" autoLine="0" autoPict="0">
                <anchor moveWithCells="1">
                  <from>
                    <xdr:col>4</xdr:col>
                    <xdr:colOff>114300</xdr:colOff>
                    <xdr:row>361</xdr:row>
                    <xdr:rowOff>19050</xdr:rowOff>
                  </from>
                  <to>
                    <xdr:col>4</xdr:col>
                    <xdr:colOff>1352550</xdr:colOff>
                    <xdr:row>361</xdr:row>
                    <xdr:rowOff>323850</xdr:rowOff>
                  </to>
                </anchor>
              </controlPr>
            </control>
          </mc:Choice>
        </mc:AlternateContent>
        <mc:AlternateContent xmlns:mc="http://schemas.openxmlformats.org/markup-compatibility/2006">
          <mc:Choice Requires="x14">
            <control shapeId="23968" r:id="rId1355" name="Check Box 1440">
              <controlPr defaultSize="0" autoFill="0" autoLine="0" autoPict="0">
                <anchor moveWithCells="1">
                  <from>
                    <xdr:col>4</xdr:col>
                    <xdr:colOff>114300</xdr:colOff>
                    <xdr:row>361</xdr:row>
                    <xdr:rowOff>247650</xdr:rowOff>
                  </from>
                  <to>
                    <xdr:col>4</xdr:col>
                    <xdr:colOff>1428750</xdr:colOff>
                    <xdr:row>361</xdr:row>
                    <xdr:rowOff>561975</xdr:rowOff>
                  </to>
                </anchor>
              </controlPr>
            </control>
          </mc:Choice>
        </mc:AlternateContent>
        <mc:AlternateContent xmlns:mc="http://schemas.openxmlformats.org/markup-compatibility/2006">
          <mc:Choice Requires="x14">
            <control shapeId="23969" r:id="rId1356" name="Check Box 1441">
              <controlPr defaultSize="0" autoFill="0" autoLine="0" autoPict="0">
                <anchor moveWithCells="1">
                  <from>
                    <xdr:col>4</xdr:col>
                    <xdr:colOff>1704975</xdr:colOff>
                    <xdr:row>361</xdr:row>
                    <xdr:rowOff>28575</xdr:rowOff>
                  </from>
                  <to>
                    <xdr:col>4</xdr:col>
                    <xdr:colOff>2571750</xdr:colOff>
                    <xdr:row>361</xdr:row>
                    <xdr:rowOff>323850</xdr:rowOff>
                  </to>
                </anchor>
              </controlPr>
            </control>
          </mc:Choice>
        </mc:AlternateContent>
        <mc:AlternateContent xmlns:mc="http://schemas.openxmlformats.org/markup-compatibility/2006">
          <mc:Choice Requires="x14">
            <control shapeId="23970" r:id="rId1357" name="Check Box 1442">
              <controlPr defaultSize="0" autoFill="0" autoLine="0" autoPict="0">
                <anchor moveWithCells="1">
                  <from>
                    <xdr:col>4</xdr:col>
                    <xdr:colOff>1695450</xdr:colOff>
                    <xdr:row>361</xdr:row>
                    <xdr:rowOff>247650</xdr:rowOff>
                  </from>
                  <to>
                    <xdr:col>4</xdr:col>
                    <xdr:colOff>2495550</xdr:colOff>
                    <xdr:row>361</xdr:row>
                    <xdr:rowOff>561975</xdr:rowOff>
                  </to>
                </anchor>
              </controlPr>
            </control>
          </mc:Choice>
        </mc:AlternateContent>
        <mc:AlternateContent xmlns:mc="http://schemas.openxmlformats.org/markup-compatibility/2006">
          <mc:Choice Requires="x14">
            <control shapeId="23971" r:id="rId1358" name="Check Box 1443">
              <controlPr defaultSize="0" autoFill="0" autoLine="0" autoPict="0">
                <anchor moveWithCells="1">
                  <from>
                    <xdr:col>4</xdr:col>
                    <xdr:colOff>114300</xdr:colOff>
                    <xdr:row>362</xdr:row>
                    <xdr:rowOff>19050</xdr:rowOff>
                  </from>
                  <to>
                    <xdr:col>4</xdr:col>
                    <xdr:colOff>1352550</xdr:colOff>
                    <xdr:row>362</xdr:row>
                    <xdr:rowOff>323850</xdr:rowOff>
                  </to>
                </anchor>
              </controlPr>
            </control>
          </mc:Choice>
        </mc:AlternateContent>
        <mc:AlternateContent xmlns:mc="http://schemas.openxmlformats.org/markup-compatibility/2006">
          <mc:Choice Requires="x14">
            <control shapeId="23972" r:id="rId1359" name="Check Box 1444">
              <controlPr defaultSize="0" autoFill="0" autoLine="0" autoPict="0">
                <anchor moveWithCells="1">
                  <from>
                    <xdr:col>4</xdr:col>
                    <xdr:colOff>114300</xdr:colOff>
                    <xdr:row>362</xdr:row>
                    <xdr:rowOff>247650</xdr:rowOff>
                  </from>
                  <to>
                    <xdr:col>4</xdr:col>
                    <xdr:colOff>1428750</xdr:colOff>
                    <xdr:row>362</xdr:row>
                    <xdr:rowOff>561975</xdr:rowOff>
                  </to>
                </anchor>
              </controlPr>
            </control>
          </mc:Choice>
        </mc:AlternateContent>
        <mc:AlternateContent xmlns:mc="http://schemas.openxmlformats.org/markup-compatibility/2006">
          <mc:Choice Requires="x14">
            <control shapeId="23973" r:id="rId1360" name="Check Box 1445">
              <controlPr defaultSize="0" autoFill="0" autoLine="0" autoPict="0">
                <anchor moveWithCells="1">
                  <from>
                    <xdr:col>4</xdr:col>
                    <xdr:colOff>1704975</xdr:colOff>
                    <xdr:row>362</xdr:row>
                    <xdr:rowOff>28575</xdr:rowOff>
                  </from>
                  <to>
                    <xdr:col>4</xdr:col>
                    <xdr:colOff>2571750</xdr:colOff>
                    <xdr:row>362</xdr:row>
                    <xdr:rowOff>323850</xdr:rowOff>
                  </to>
                </anchor>
              </controlPr>
            </control>
          </mc:Choice>
        </mc:AlternateContent>
        <mc:AlternateContent xmlns:mc="http://schemas.openxmlformats.org/markup-compatibility/2006">
          <mc:Choice Requires="x14">
            <control shapeId="23974" r:id="rId1361" name="Check Box 1446">
              <controlPr defaultSize="0" autoFill="0" autoLine="0" autoPict="0">
                <anchor moveWithCells="1">
                  <from>
                    <xdr:col>4</xdr:col>
                    <xdr:colOff>1695450</xdr:colOff>
                    <xdr:row>362</xdr:row>
                    <xdr:rowOff>247650</xdr:rowOff>
                  </from>
                  <to>
                    <xdr:col>4</xdr:col>
                    <xdr:colOff>2495550</xdr:colOff>
                    <xdr:row>362</xdr:row>
                    <xdr:rowOff>561975</xdr:rowOff>
                  </to>
                </anchor>
              </controlPr>
            </control>
          </mc:Choice>
        </mc:AlternateContent>
        <mc:AlternateContent xmlns:mc="http://schemas.openxmlformats.org/markup-compatibility/2006">
          <mc:Choice Requires="x14">
            <control shapeId="23975" r:id="rId1362" name="Check Box 1447">
              <controlPr defaultSize="0" autoFill="0" autoLine="0" autoPict="0">
                <anchor moveWithCells="1">
                  <from>
                    <xdr:col>4</xdr:col>
                    <xdr:colOff>114300</xdr:colOff>
                    <xdr:row>363</xdr:row>
                    <xdr:rowOff>19050</xdr:rowOff>
                  </from>
                  <to>
                    <xdr:col>4</xdr:col>
                    <xdr:colOff>1352550</xdr:colOff>
                    <xdr:row>363</xdr:row>
                    <xdr:rowOff>323850</xdr:rowOff>
                  </to>
                </anchor>
              </controlPr>
            </control>
          </mc:Choice>
        </mc:AlternateContent>
        <mc:AlternateContent xmlns:mc="http://schemas.openxmlformats.org/markup-compatibility/2006">
          <mc:Choice Requires="x14">
            <control shapeId="23976" r:id="rId1363" name="Check Box 1448">
              <controlPr defaultSize="0" autoFill="0" autoLine="0" autoPict="0">
                <anchor moveWithCells="1">
                  <from>
                    <xdr:col>4</xdr:col>
                    <xdr:colOff>114300</xdr:colOff>
                    <xdr:row>363</xdr:row>
                    <xdr:rowOff>247650</xdr:rowOff>
                  </from>
                  <to>
                    <xdr:col>4</xdr:col>
                    <xdr:colOff>1428750</xdr:colOff>
                    <xdr:row>363</xdr:row>
                    <xdr:rowOff>561975</xdr:rowOff>
                  </to>
                </anchor>
              </controlPr>
            </control>
          </mc:Choice>
        </mc:AlternateContent>
        <mc:AlternateContent xmlns:mc="http://schemas.openxmlformats.org/markup-compatibility/2006">
          <mc:Choice Requires="x14">
            <control shapeId="23977" r:id="rId1364" name="Check Box 1449">
              <controlPr defaultSize="0" autoFill="0" autoLine="0" autoPict="0">
                <anchor moveWithCells="1">
                  <from>
                    <xdr:col>4</xdr:col>
                    <xdr:colOff>1704975</xdr:colOff>
                    <xdr:row>363</xdr:row>
                    <xdr:rowOff>28575</xdr:rowOff>
                  </from>
                  <to>
                    <xdr:col>4</xdr:col>
                    <xdr:colOff>2571750</xdr:colOff>
                    <xdr:row>363</xdr:row>
                    <xdr:rowOff>323850</xdr:rowOff>
                  </to>
                </anchor>
              </controlPr>
            </control>
          </mc:Choice>
        </mc:AlternateContent>
        <mc:AlternateContent xmlns:mc="http://schemas.openxmlformats.org/markup-compatibility/2006">
          <mc:Choice Requires="x14">
            <control shapeId="23978" r:id="rId1365" name="Check Box 1450">
              <controlPr defaultSize="0" autoFill="0" autoLine="0" autoPict="0">
                <anchor moveWithCells="1">
                  <from>
                    <xdr:col>4</xdr:col>
                    <xdr:colOff>1695450</xdr:colOff>
                    <xdr:row>363</xdr:row>
                    <xdr:rowOff>247650</xdr:rowOff>
                  </from>
                  <to>
                    <xdr:col>4</xdr:col>
                    <xdr:colOff>2495550</xdr:colOff>
                    <xdr:row>363</xdr:row>
                    <xdr:rowOff>561975</xdr:rowOff>
                  </to>
                </anchor>
              </controlPr>
            </control>
          </mc:Choice>
        </mc:AlternateContent>
        <mc:AlternateContent xmlns:mc="http://schemas.openxmlformats.org/markup-compatibility/2006">
          <mc:Choice Requires="x14">
            <control shapeId="23979" r:id="rId1366" name="Check Box 1451">
              <controlPr defaultSize="0" autoFill="0" autoLine="0" autoPict="0">
                <anchor moveWithCells="1">
                  <from>
                    <xdr:col>4</xdr:col>
                    <xdr:colOff>114300</xdr:colOff>
                    <xdr:row>364</xdr:row>
                    <xdr:rowOff>19050</xdr:rowOff>
                  </from>
                  <to>
                    <xdr:col>4</xdr:col>
                    <xdr:colOff>1352550</xdr:colOff>
                    <xdr:row>364</xdr:row>
                    <xdr:rowOff>323850</xdr:rowOff>
                  </to>
                </anchor>
              </controlPr>
            </control>
          </mc:Choice>
        </mc:AlternateContent>
        <mc:AlternateContent xmlns:mc="http://schemas.openxmlformats.org/markup-compatibility/2006">
          <mc:Choice Requires="x14">
            <control shapeId="23980" r:id="rId1367" name="Check Box 1452">
              <controlPr defaultSize="0" autoFill="0" autoLine="0" autoPict="0">
                <anchor moveWithCells="1">
                  <from>
                    <xdr:col>4</xdr:col>
                    <xdr:colOff>114300</xdr:colOff>
                    <xdr:row>364</xdr:row>
                    <xdr:rowOff>247650</xdr:rowOff>
                  </from>
                  <to>
                    <xdr:col>4</xdr:col>
                    <xdr:colOff>1428750</xdr:colOff>
                    <xdr:row>364</xdr:row>
                    <xdr:rowOff>561975</xdr:rowOff>
                  </to>
                </anchor>
              </controlPr>
            </control>
          </mc:Choice>
        </mc:AlternateContent>
        <mc:AlternateContent xmlns:mc="http://schemas.openxmlformats.org/markup-compatibility/2006">
          <mc:Choice Requires="x14">
            <control shapeId="23981" r:id="rId1368" name="Check Box 1453">
              <controlPr defaultSize="0" autoFill="0" autoLine="0" autoPict="0">
                <anchor moveWithCells="1">
                  <from>
                    <xdr:col>4</xdr:col>
                    <xdr:colOff>1704975</xdr:colOff>
                    <xdr:row>364</xdr:row>
                    <xdr:rowOff>28575</xdr:rowOff>
                  </from>
                  <to>
                    <xdr:col>4</xdr:col>
                    <xdr:colOff>2571750</xdr:colOff>
                    <xdr:row>364</xdr:row>
                    <xdr:rowOff>323850</xdr:rowOff>
                  </to>
                </anchor>
              </controlPr>
            </control>
          </mc:Choice>
        </mc:AlternateContent>
        <mc:AlternateContent xmlns:mc="http://schemas.openxmlformats.org/markup-compatibility/2006">
          <mc:Choice Requires="x14">
            <control shapeId="23982" r:id="rId1369" name="Check Box 1454">
              <controlPr defaultSize="0" autoFill="0" autoLine="0" autoPict="0">
                <anchor moveWithCells="1">
                  <from>
                    <xdr:col>4</xdr:col>
                    <xdr:colOff>1695450</xdr:colOff>
                    <xdr:row>364</xdr:row>
                    <xdr:rowOff>247650</xdr:rowOff>
                  </from>
                  <to>
                    <xdr:col>4</xdr:col>
                    <xdr:colOff>2495550</xdr:colOff>
                    <xdr:row>364</xdr:row>
                    <xdr:rowOff>561975</xdr:rowOff>
                  </to>
                </anchor>
              </controlPr>
            </control>
          </mc:Choice>
        </mc:AlternateContent>
        <mc:AlternateContent xmlns:mc="http://schemas.openxmlformats.org/markup-compatibility/2006">
          <mc:Choice Requires="x14">
            <control shapeId="23983" r:id="rId1370" name="Check Box 1455">
              <controlPr defaultSize="0" autoFill="0" autoLine="0" autoPict="0">
                <anchor moveWithCells="1">
                  <from>
                    <xdr:col>4</xdr:col>
                    <xdr:colOff>114300</xdr:colOff>
                    <xdr:row>365</xdr:row>
                    <xdr:rowOff>19050</xdr:rowOff>
                  </from>
                  <to>
                    <xdr:col>4</xdr:col>
                    <xdr:colOff>1352550</xdr:colOff>
                    <xdr:row>365</xdr:row>
                    <xdr:rowOff>323850</xdr:rowOff>
                  </to>
                </anchor>
              </controlPr>
            </control>
          </mc:Choice>
        </mc:AlternateContent>
        <mc:AlternateContent xmlns:mc="http://schemas.openxmlformats.org/markup-compatibility/2006">
          <mc:Choice Requires="x14">
            <control shapeId="23984" r:id="rId1371" name="Check Box 1456">
              <controlPr defaultSize="0" autoFill="0" autoLine="0" autoPict="0">
                <anchor moveWithCells="1">
                  <from>
                    <xdr:col>4</xdr:col>
                    <xdr:colOff>114300</xdr:colOff>
                    <xdr:row>365</xdr:row>
                    <xdr:rowOff>247650</xdr:rowOff>
                  </from>
                  <to>
                    <xdr:col>4</xdr:col>
                    <xdr:colOff>1428750</xdr:colOff>
                    <xdr:row>365</xdr:row>
                    <xdr:rowOff>561975</xdr:rowOff>
                  </to>
                </anchor>
              </controlPr>
            </control>
          </mc:Choice>
        </mc:AlternateContent>
        <mc:AlternateContent xmlns:mc="http://schemas.openxmlformats.org/markup-compatibility/2006">
          <mc:Choice Requires="x14">
            <control shapeId="23985" r:id="rId1372" name="Check Box 1457">
              <controlPr defaultSize="0" autoFill="0" autoLine="0" autoPict="0">
                <anchor moveWithCells="1">
                  <from>
                    <xdr:col>4</xdr:col>
                    <xdr:colOff>1704975</xdr:colOff>
                    <xdr:row>365</xdr:row>
                    <xdr:rowOff>28575</xdr:rowOff>
                  </from>
                  <to>
                    <xdr:col>4</xdr:col>
                    <xdr:colOff>2571750</xdr:colOff>
                    <xdr:row>365</xdr:row>
                    <xdr:rowOff>323850</xdr:rowOff>
                  </to>
                </anchor>
              </controlPr>
            </control>
          </mc:Choice>
        </mc:AlternateContent>
        <mc:AlternateContent xmlns:mc="http://schemas.openxmlformats.org/markup-compatibility/2006">
          <mc:Choice Requires="x14">
            <control shapeId="23986" r:id="rId1373" name="Check Box 1458">
              <controlPr defaultSize="0" autoFill="0" autoLine="0" autoPict="0">
                <anchor moveWithCells="1">
                  <from>
                    <xdr:col>4</xdr:col>
                    <xdr:colOff>1695450</xdr:colOff>
                    <xdr:row>365</xdr:row>
                    <xdr:rowOff>247650</xdr:rowOff>
                  </from>
                  <to>
                    <xdr:col>4</xdr:col>
                    <xdr:colOff>2495550</xdr:colOff>
                    <xdr:row>365</xdr:row>
                    <xdr:rowOff>561975</xdr:rowOff>
                  </to>
                </anchor>
              </controlPr>
            </control>
          </mc:Choice>
        </mc:AlternateContent>
        <mc:AlternateContent xmlns:mc="http://schemas.openxmlformats.org/markup-compatibility/2006">
          <mc:Choice Requires="x14">
            <control shapeId="23987" r:id="rId1374" name="Check Box 1459">
              <controlPr defaultSize="0" autoFill="0" autoLine="0" autoPict="0">
                <anchor moveWithCells="1">
                  <from>
                    <xdr:col>4</xdr:col>
                    <xdr:colOff>114300</xdr:colOff>
                    <xdr:row>366</xdr:row>
                    <xdr:rowOff>19050</xdr:rowOff>
                  </from>
                  <to>
                    <xdr:col>4</xdr:col>
                    <xdr:colOff>1352550</xdr:colOff>
                    <xdr:row>366</xdr:row>
                    <xdr:rowOff>323850</xdr:rowOff>
                  </to>
                </anchor>
              </controlPr>
            </control>
          </mc:Choice>
        </mc:AlternateContent>
        <mc:AlternateContent xmlns:mc="http://schemas.openxmlformats.org/markup-compatibility/2006">
          <mc:Choice Requires="x14">
            <control shapeId="23988" r:id="rId1375" name="Check Box 1460">
              <controlPr defaultSize="0" autoFill="0" autoLine="0" autoPict="0">
                <anchor moveWithCells="1">
                  <from>
                    <xdr:col>4</xdr:col>
                    <xdr:colOff>114300</xdr:colOff>
                    <xdr:row>366</xdr:row>
                    <xdr:rowOff>247650</xdr:rowOff>
                  </from>
                  <to>
                    <xdr:col>4</xdr:col>
                    <xdr:colOff>1428750</xdr:colOff>
                    <xdr:row>366</xdr:row>
                    <xdr:rowOff>561975</xdr:rowOff>
                  </to>
                </anchor>
              </controlPr>
            </control>
          </mc:Choice>
        </mc:AlternateContent>
        <mc:AlternateContent xmlns:mc="http://schemas.openxmlformats.org/markup-compatibility/2006">
          <mc:Choice Requires="x14">
            <control shapeId="23989" r:id="rId1376" name="Check Box 1461">
              <controlPr defaultSize="0" autoFill="0" autoLine="0" autoPict="0">
                <anchor moveWithCells="1">
                  <from>
                    <xdr:col>4</xdr:col>
                    <xdr:colOff>1704975</xdr:colOff>
                    <xdr:row>366</xdr:row>
                    <xdr:rowOff>28575</xdr:rowOff>
                  </from>
                  <to>
                    <xdr:col>4</xdr:col>
                    <xdr:colOff>2571750</xdr:colOff>
                    <xdr:row>366</xdr:row>
                    <xdr:rowOff>323850</xdr:rowOff>
                  </to>
                </anchor>
              </controlPr>
            </control>
          </mc:Choice>
        </mc:AlternateContent>
        <mc:AlternateContent xmlns:mc="http://schemas.openxmlformats.org/markup-compatibility/2006">
          <mc:Choice Requires="x14">
            <control shapeId="23990" r:id="rId1377" name="Check Box 1462">
              <controlPr defaultSize="0" autoFill="0" autoLine="0" autoPict="0">
                <anchor moveWithCells="1">
                  <from>
                    <xdr:col>4</xdr:col>
                    <xdr:colOff>1695450</xdr:colOff>
                    <xdr:row>366</xdr:row>
                    <xdr:rowOff>247650</xdr:rowOff>
                  </from>
                  <to>
                    <xdr:col>4</xdr:col>
                    <xdr:colOff>2495550</xdr:colOff>
                    <xdr:row>366</xdr:row>
                    <xdr:rowOff>561975</xdr:rowOff>
                  </to>
                </anchor>
              </controlPr>
            </control>
          </mc:Choice>
        </mc:AlternateContent>
        <mc:AlternateContent xmlns:mc="http://schemas.openxmlformats.org/markup-compatibility/2006">
          <mc:Choice Requires="x14">
            <control shapeId="23991" r:id="rId1378" name="Check Box 1463">
              <controlPr defaultSize="0" autoFill="0" autoLine="0" autoPict="0">
                <anchor moveWithCells="1">
                  <from>
                    <xdr:col>4</xdr:col>
                    <xdr:colOff>114300</xdr:colOff>
                    <xdr:row>367</xdr:row>
                    <xdr:rowOff>19050</xdr:rowOff>
                  </from>
                  <to>
                    <xdr:col>4</xdr:col>
                    <xdr:colOff>1352550</xdr:colOff>
                    <xdr:row>367</xdr:row>
                    <xdr:rowOff>323850</xdr:rowOff>
                  </to>
                </anchor>
              </controlPr>
            </control>
          </mc:Choice>
        </mc:AlternateContent>
        <mc:AlternateContent xmlns:mc="http://schemas.openxmlformats.org/markup-compatibility/2006">
          <mc:Choice Requires="x14">
            <control shapeId="23992" r:id="rId1379" name="Check Box 1464">
              <controlPr defaultSize="0" autoFill="0" autoLine="0" autoPict="0">
                <anchor moveWithCells="1">
                  <from>
                    <xdr:col>4</xdr:col>
                    <xdr:colOff>114300</xdr:colOff>
                    <xdr:row>367</xdr:row>
                    <xdr:rowOff>247650</xdr:rowOff>
                  </from>
                  <to>
                    <xdr:col>4</xdr:col>
                    <xdr:colOff>1428750</xdr:colOff>
                    <xdr:row>367</xdr:row>
                    <xdr:rowOff>561975</xdr:rowOff>
                  </to>
                </anchor>
              </controlPr>
            </control>
          </mc:Choice>
        </mc:AlternateContent>
        <mc:AlternateContent xmlns:mc="http://schemas.openxmlformats.org/markup-compatibility/2006">
          <mc:Choice Requires="x14">
            <control shapeId="23993" r:id="rId1380" name="Check Box 1465">
              <controlPr defaultSize="0" autoFill="0" autoLine="0" autoPict="0">
                <anchor moveWithCells="1">
                  <from>
                    <xdr:col>4</xdr:col>
                    <xdr:colOff>1704975</xdr:colOff>
                    <xdr:row>367</xdr:row>
                    <xdr:rowOff>28575</xdr:rowOff>
                  </from>
                  <to>
                    <xdr:col>4</xdr:col>
                    <xdr:colOff>2571750</xdr:colOff>
                    <xdr:row>367</xdr:row>
                    <xdr:rowOff>323850</xdr:rowOff>
                  </to>
                </anchor>
              </controlPr>
            </control>
          </mc:Choice>
        </mc:AlternateContent>
        <mc:AlternateContent xmlns:mc="http://schemas.openxmlformats.org/markup-compatibility/2006">
          <mc:Choice Requires="x14">
            <control shapeId="23994" r:id="rId1381" name="Check Box 1466">
              <controlPr defaultSize="0" autoFill="0" autoLine="0" autoPict="0">
                <anchor moveWithCells="1">
                  <from>
                    <xdr:col>4</xdr:col>
                    <xdr:colOff>1695450</xdr:colOff>
                    <xdr:row>367</xdr:row>
                    <xdr:rowOff>247650</xdr:rowOff>
                  </from>
                  <to>
                    <xdr:col>4</xdr:col>
                    <xdr:colOff>2495550</xdr:colOff>
                    <xdr:row>367</xdr:row>
                    <xdr:rowOff>561975</xdr:rowOff>
                  </to>
                </anchor>
              </controlPr>
            </control>
          </mc:Choice>
        </mc:AlternateContent>
        <mc:AlternateContent xmlns:mc="http://schemas.openxmlformats.org/markup-compatibility/2006">
          <mc:Choice Requires="x14">
            <control shapeId="23995" r:id="rId1382" name="Check Box 1467">
              <controlPr defaultSize="0" autoFill="0" autoLine="0" autoPict="0">
                <anchor moveWithCells="1">
                  <from>
                    <xdr:col>4</xdr:col>
                    <xdr:colOff>114300</xdr:colOff>
                    <xdr:row>368</xdr:row>
                    <xdr:rowOff>19050</xdr:rowOff>
                  </from>
                  <to>
                    <xdr:col>4</xdr:col>
                    <xdr:colOff>1352550</xdr:colOff>
                    <xdr:row>368</xdr:row>
                    <xdr:rowOff>323850</xdr:rowOff>
                  </to>
                </anchor>
              </controlPr>
            </control>
          </mc:Choice>
        </mc:AlternateContent>
        <mc:AlternateContent xmlns:mc="http://schemas.openxmlformats.org/markup-compatibility/2006">
          <mc:Choice Requires="x14">
            <control shapeId="23996" r:id="rId1383" name="Check Box 1468">
              <controlPr defaultSize="0" autoFill="0" autoLine="0" autoPict="0">
                <anchor moveWithCells="1">
                  <from>
                    <xdr:col>4</xdr:col>
                    <xdr:colOff>114300</xdr:colOff>
                    <xdr:row>368</xdr:row>
                    <xdr:rowOff>247650</xdr:rowOff>
                  </from>
                  <to>
                    <xdr:col>4</xdr:col>
                    <xdr:colOff>1428750</xdr:colOff>
                    <xdr:row>368</xdr:row>
                    <xdr:rowOff>561975</xdr:rowOff>
                  </to>
                </anchor>
              </controlPr>
            </control>
          </mc:Choice>
        </mc:AlternateContent>
        <mc:AlternateContent xmlns:mc="http://schemas.openxmlformats.org/markup-compatibility/2006">
          <mc:Choice Requires="x14">
            <control shapeId="23997" r:id="rId1384" name="Check Box 1469">
              <controlPr defaultSize="0" autoFill="0" autoLine="0" autoPict="0">
                <anchor moveWithCells="1">
                  <from>
                    <xdr:col>4</xdr:col>
                    <xdr:colOff>1704975</xdr:colOff>
                    <xdr:row>368</xdr:row>
                    <xdr:rowOff>28575</xdr:rowOff>
                  </from>
                  <to>
                    <xdr:col>4</xdr:col>
                    <xdr:colOff>2571750</xdr:colOff>
                    <xdr:row>368</xdr:row>
                    <xdr:rowOff>323850</xdr:rowOff>
                  </to>
                </anchor>
              </controlPr>
            </control>
          </mc:Choice>
        </mc:AlternateContent>
        <mc:AlternateContent xmlns:mc="http://schemas.openxmlformats.org/markup-compatibility/2006">
          <mc:Choice Requires="x14">
            <control shapeId="23998" r:id="rId1385" name="Check Box 1470">
              <controlPr defaultSize="0" autoFill="0" autoLine="0" autoPict="0">
                <anchor moveWithCells="1">
                  <from>
                    <xdr:col>4</xdr:col>
                    <xdr:colOff>1695450</xdr:colOff>
                    <xdr:row>368</xdr:row>
                    <xdr:rowOff>247650</xdr:rowOff>
                  </from>
                  <to>
                    <xdr:col>4</xdr:col>
                    <xdr:colOff>2495550</xdr:colOff>
                    <xdr:row>368</xdr:row>
                    <xdr:rowOff>561975</xdr:rowOff>
                  </to>
                </anchor>
              </controlPr>
            </control>
          </mc:Choice>
        </mc:AlternateContent>
        <mc:AlternateContent xmlns:mc="http://schemas.openxmlformats.org/markup-compatibility/2006">
          <mc:Choice Requires="x14">
            <control shapeId="23999" r:id="rId1386" name="Check Box 1471">
              <controlPr defaultSize="0" autoFill="0" autoLine="0" autoPict="0">
                <anchor moveWithCells="1">
                  <from>
                    <xdr:col>4</xdr:col>
                    <xdr:colOff>114300</xdr:colOff>
                    <xdr:row>369</xdr:row>
                    <xdr:rowOff>19050</xdr:rowOff>
                  </from>
                  <to>
                    <xdr:col>4</xdr:col>
                    <xdr:colOff>1352550</xdr:colOff>
                    <xdr:row>369</xdr:row>
                    <xdr:rowOff>323850</xdr:rowOff>
                  </to>
                </anchor>
              </controlPr>
            </control>
          </mc:Choice>
        </mc:AlternateContent>
        <mc:AlternateContent xmlns:mc="http://schemas.openxmlformats.org/markup-compatibility/2006">
          <mc:Choice Requires="x14">
            <control shapeId="24000" r:id="rId1387" name="Check Box 1472">
              <controlPr defaultSize="0" autoFill="0" autoLine="0" autoPict="0">
                <anchor moveWithCells="1">
                  <from>
                    <xdr:col>4</xdr:col>
                    <xdr:colOff>114300</xdr:colOff>
                    <xdr:row>369</xdr:row>
                    <xdr:rowOff>247650</xdr:rowOff>
                  </from>
                  <to>
                    <xdr:col>4</xdr:col>
                    <xdr:colOff>1428750</xdr:colOff>
                    <xdr:row>369</xdr:row>
                    <xdr:rowOff>561975</xdr:rowOff>
                  </to>
                </anchor>
              </controlPr>
            </control>
          </mc:Choice>
        </mc:AlternateContent>
        <mc:AlternateContent xmlns:mc="http://schemas.openxmlformats.org/markup-compatibility/2006">
          <mc:Choice Requires="x14">
            <control shapeId="24001" r:id="rId1388" name="Check Box 1473">
              <controlPr defaultSize="0" autoFill="0" autoLine="0" autoPict="0">
                <anchor moveWithCells="1">
                  <from>
                    <xdr:col>4</xdr:col>
                    <xdr:colOff>1704975</xdr:colOff>
                    <xdr:row>369</xdr:row>
                    <xdr:rowOff>28575</xdr:rowOff>
                  </from>
                  <to>
                    <xdr:col>4</xdr:col>
                    <xdr:colOff>2571750</xdr:colOff>
                    <xdr:row>369</xdr:row>
                    <xdr:rowOff>323850</xdr:rowOff>
                  </to>
                </anchor>
              </controlPr>
            </control>
          </mc:Choice>
        </mc:AlternateContent>
        <mc:AlternateContent xmlns:mc="http://schemas.openxmlformats.org/markup-compatibility/2006">
          <mc:Choice Requires="x14">
            <control shapeId="24002" r:id="rId1389" name="Check Box 1474">
              <controlPr defaultSize="0" autoFill="0" autoLine="0" autoPict="0">
                <anchor moveWithCells="1">
                  <from>
                    <xdr:col>4</xdr:col>
                    <xdr:colOff>1695450</xdr:colOff>
                    <xdr:row>369</xdr:row>
                    <xdr:rowOff>247650</xdr:rowOff>
                  </from>
                  <to>
                    <xdr:col>4</xdr:col>
                    <xdr:colOff>2495550</xdr:colOff>
                    <xdr:row>369</xdr:row>
                    <xdr:rowOff>561975</xdr:rowOff>
                  </to>
                </anchor>
              </controlPr>
            </control>
          </mc:Choice>
        </mc:AlternateContent>
        <mc:AlternateContent xmlns:mc="http://schemas.openxmlformats.org/markup-compatibility/2006">
          <mc:Choice Requires="x14">
            <control shapeId="24003" r:id="rId1390" name="Check Box 1475">
              <controlPr defaultSize="0" autoFill="0" autoLine="0" autoPict="0">
                <anchor moveWithCells="1">
                  <from>
                    <xdr:col>4</xdr:col>
                    <xdr:colOff>114300</xdr:colOff>
                    <xdr:row>370</xdr:row>
                    <xdr:rowOff>19050</xdr:rowOff>
                  </from>
                  <to>
                    <xdr:col>4</xdr:col>
                    <xdr:colOff>1352550</xdr:colOff>
                    <xdr:row>370</xdr:row>
                    <xdr:rowOff>323850</xdr:rowOff>
                  </to>
                </anchor>
              </controlPr>
            </control>
          </mc:Choice>
        </mc:AlternateContent>
        <mc:AlternateContent xmlns:mc="http://schemas.openxmlformats.org/markup-compatibility/2006">
          <mc:Choice Requires="x14">
            <control shapeId="24004" r:id="rId1391" name="Check Box 1476">
              <controlPr defaultSize="0" autoFill="0" autoLine="0" autoPict="0">
                <anchor moveWithCells="1">
                  <from>
                    <xdr:col>4</xdr:col>
                    <xdr:colOff>114300</xdr:colOff>
                    <xdr:row>370</xdr:row>
                    <xdr:rowOff>247650</xdr:rowOff>
                  </from>
                  <to>
                    <xdr:col>4</xdr:col>
                    <xdr:colOff>1428750</xdr:colOff>
                    <xdr:row>370</xdr:row>
                    <xdr:rowOff>561975</xdr:rowOff>
                  </to>
                </anchor>
              </controlPr>
            </control>
          </mc:Choice>
        </mc:AlternateContent>
        <mc:AlternateContent xmlns:mc="http://schemas.openxmlformats.org/markup-compatibility/2006">
          <mc:Choice Requires="x14">
            <control shapeId="24005" r:id="rId1392" name="Check Box 1477">
              <controlPr defaultSize="0" autoFill="0" autoLine="0" autoPict="0">
                <anchor moveWithCells="1">
                  <from>
                    <xdr:col>4</xdr:col>
                    <xdr:colOff>1704975</xdr:colOff>
                    <xdr:row>370</xdr:row>
                    <xdr:rowOff>28575</xdr:rowOff>
                  </from>
                  <to>
                    <xdr:col>4</xdr:col>
                    <xdr:colOff>2571750</xdr:colOff>
                    <xdr:row>370</xdr:row>
                    <xdr:rowOff>323850</xdr:rowOff>
                  </to>
                </anchor>
              </controlPr>
            </control>
          </mc:Choice>
        </mc:AlternateContent>
        <mc:AlternateContent xmlns:mc="http://schemas.openxmlformats.org/markup-compatibility/2006">
          <mc:Choice Requires="x14">
            <control shapeId="24006" r:id="rId1393" name="Check Box 1478">
              <controlPr defaultSize="0" autoFill="0" autoLine="0" autoPict="0">
                <anchor moveWithCells="1">
                  <from>
                    <xdr:col>4</xdr:col>
                    <xdr:colOff>1695450</xdr:colOff>
                    <xdr:row>370</xdr:row>
                    <xdr:rowOff>247650</xdr:rowOff>
                  </from>
                  <to>
                    <xdr:col>4</xdr:col>
                    <xdr:colOff>2495550</xdr:colOff>
                    <xdr:row>370</xdr:row>
                    <xdr:rowOff>561975</xdr:rowOff>
                  </to>
                </anchor>
              </controlPr>
            </control>
          </mc:Choice>
        </mc:AlternateContent>
        <mc:AlternateContent xmlns:mc="http://schemas.openxmlformats.org/markup-compatibility/2006">
          <mc:Choice Requires="x14">
            <control shapeId="24007" r:id="rId1394" name="Check Box 1479">
              <controlPr defaultSize="0" autoFill="0" autoLine="0" autoPict="0">
                <anchor moveWithCells="1">
                  <from>
                    <xdr:col>4</xdr:col>
                    <xdr:colOff>114300</xdr:colOff>
                    <xdr:row>371</xdr:row>
                    <xdr:rowOff>19050</xdr:rowOff>
                  </from>
                  <to>
                    <xdr:col>4</xdr:col>
                    <xdr:colOff>1352550</xdr:colOff>
                    <xdr:row>371</xdr:row>
                    <xdr:rowOff>323850</xdr:rowOff>
                  </to>
                </anchor>
              </controlPr>
            </control>
          </mc:Choice>
        </mc:AlternateContent>
        <mc:AlternateContent xmlns:mc="http://schemas.openxmlformats.org/markup-compatibility/2006">
          <mc:Choice Requires="x14">
            <control shapeId="24008" r:id="rId1395" name="Check Box 1480">
              <controlPr defaultSize="0" autoFill="0" autoLine="0" autoPict="0">
                <anchor moveWithCells="1">
                  <from>
                    <xdr:col>4</xdr:col>
                    <xdr:colOff>114300</xdr:colOff>
                    <xdr:row>371</xdr:row>
                    <xdr:rowOff>247650</xdr:rowOff>
                  </from>
                  <to>
                    <xdr:col>4</xdr:col>
                    <xdr:colOff>1428750</xdr:colOff>
                    <xdr:row>371</xdr:row>
                    <xdr:rowOff>561975</xdr:rowOff>
                  </to>
                </anchor>
              </controlPr>
            </control>
          </mc:Choice>
        </mc:AlternateContent>
        <mc:AlternateContent xmlns:mc="http://schemas.openxmlformats.org/markup-compatibility/2006">
          <mc:Choice Requires="x14">
            <control shapeId="24009" r:id="rId1396" name="Check Box 1481">
              <controlPr defaultSize="0" autoFill="0" autoLine="0" autoPict="0">
                <anchor moveWithCells="1">
                  <from>
                    <xdr:col>4</xdr:col>
                    <xdr:colOff>1704975</xdr:colOff>
                    <xdr:row>371</xdr:row>
                    <xdr:rowOff>28575</xdr:rowOff>
                  </from>
                  <to>
                    <xdr:col>4</xdr:col>
                    <xdr:colOff>2571750</xdr:colOff>
                    <xdr:row>371</xdr:row>
                    <xdr:rowOff>323850</xdr:rowOff>
                  </to>
                </anchor>
              </controlPr>
            </control>
          </mc:Choice>
        </mc:AlternateContent>
        <mc:AlternateContent xmlns:mc="http://schemas.openxmlformats.org/markup-compatibility/2006">
          <mc:Choice Requires="x14">
            <control shapeId="24010" r:id="rId1397" name="Check Box 1482">
              <controlPr defaultSize="0" autoFill="0" autoLine="0" autoPict="0">
                <anchor moveWithCells="1">
                  <from>
                    <xdr:col>4</xdr:col>
                    <xdr:colOff>1695450</xdr:colOff>
                    <xdr:row>371</xdr:row>
                    <xdr:rowOff>247650</xdr:rowOff>
                  </from>
                  <to>
                    <xdr:col>4</xdr:col>
                    <xdr:colOff>2495550</xdr:colOff>
                    <xdr:row>371</xdr:row>
                    <xdr:rowOff>561975</xdr:rowOff>
                  </to>
                </anchor>
              </controlPr>
            </control>
          </mc:Choice>
        </mc:AlternateContent>
        <mc:AlternateContent xmlns:mc="http://schemas.openxmlformats.org/markup-compatibility/2006">
          <mc:Choice Requires="x14">
            <control shapeId="24011" r:id="rId1398" name="Check Box 1483">
              <controlPr defaultSize="0" autoFill="0" autoLine="0" autoPict="0">
                <anchor moveWithCells="1">
                  <from>
                    <xdr:col>4</xdr:col>
                    <xdr:colOff>114300</xdr:colOff>
                    <xdr:row>372</xdr:row>
                    <xdr:rowOff>19050</xdr:rowOff>
                  </from>
                  <to>
                    <xdr:col>4</xdr:col>
                    <xdr:colOff>1352550</xdr:colOff>
                    <xdr:row>372</xdr:row>
                    <xdr:rowOff>323850</xdr:rowOff>
                  </to>
                </anchor>
              </controlPr>
            </control>
          </mc:Choice>
        </mc:AlternateContent>
        <mc:AlternateContent xmlns:mc="http://schemas.openxmlformats.org/markup-compatibility/2006">
          <mc:Choice Requires="x14">
            <control shapeId="24012" r:id="rId1399" name="Check Box 1484">
              <controlPr defaultSize="0" autoFill="0" autoLine="0" autoPict="0">
                <anchor moveWithCells="1">
                  <from>
                    <xdr:col>4</xdr:col>
                    <xdr:colOff>114300</xdr:colOff>
                    <xdr:row>372</xdr:row>
                    <xdr:rowOff>247650</xdr:rowOff>
                  </from>
                  <to>
                    <xdr:col>4</xdr:col>
                    <xdr:colOff>1428750</xdr:colOff>
                    <xdr:row>372</xdr:row>
                    <xdr:rowOff>561975</xdr:rowOff>
                  </to>
                </anchor>
              </controlPr>
            </control>
          </mc:Choice>
        </mc:AlternateContent>
        <mc:AlternateContent xmlns:mc="http://schemas.openxmlformats.org/markup-compatibility/2006">
          <mc:Choice Requires="x14">
            <control shapeId="24013" r:id="rId1400" name="Check Box 1485">
              <controlPr defaultSize="0" autoFill="0" autoLine="0" autoPict="0">
                <anchor moveWithCells="1">
                  <from>
                    <xdr:col>4</xdr:col>
                    <xdr:colOff>1704975</xdr:colOff>
                    <xdr:row>372</xdr:row>
                    <xdr:rowOff>28575</xdr:rowOff>
                  </from>
                  <to>
                    <xdr:col>4</xdr:col>
                    <xdr:colOff>2571750</xdr:colOff>
                    <xdr:row>372</xdr:row>
                    <xdr:rowOff>323850</xdr:rowOff>
                  </to>
                </anchor>
              </controlPr>
            </control>
          </mc:Choice>
        </mc:AlternateContent>
        <mc:AlternateContent xmlns:mc="http://schemas.openxmlformats.org/markup-compatibility/2006">
          <mc:Choice Requires="x14">
            <control shapeId="24014" r:id="rId1401" name="Check Box 1486">
              <controlPr defaultSize="0" autoFill="0" autoLine="0" autoPict="0">
                <anchor moveWithCells="1">
                  <from>
                    <xdr:col>4</xdr:col>
                    <xdr:colOff>1695450</xdr:colOff>
                    <xdr:row>372</xdr:row>
                    <xdr:rowOff>247650</xdr:rowOff>
                  </from>
                  <to>
                    <xdr:col>4</xdr:col>
                    <xdr:colOff>2495550</xdr:colOff>
                    <xdr:row>372</xdr:row>
                    <xdr:rowOff>561975</xdr:rowOff>
                  </to>
                </anchor>
              </controlPr>
            </control>
          </mc:Choice>
        </mc:AlternateContent>
        <mc:AlternateContent xmlns:mc="http://schemas.openxmlformats.org/markup-compatibility/2006">
          <mc:Choice Requires="x14">
            <control shapeId="24015" r:id="rId1402" name="Check Box 1487">
              <controlPr defaultSize="0" autoFill="0" autoLine="0" autoPict="0">
                <anchor moveWithCells="1">
                  <from>
                    <xdr:col>4</xdr:col>
                    <xdr:colOff>114300</xdr:colOff>
                    <xdr:row>373</xdr:row>
                    <xdr:rowOff>19050</xdr:rowOff>
                  </from>
                  <to>
                    <xdr:col>4</xdr:col>
                    <xdr:colOff>1352550</xdr:colOff>
                    <xdr:row>373</xdr:row>
                    <xdr:rowOff>323850</xdr:rowOff>
                  </to>
                </anchor>
              </controlPr>
            </control>
          </mc:Choice>
        </mc:AlternateContent>
        <mc:AlternateContent xmlns:mc="http://schemas.openxmlformats.org/markup-compatibility/2006">
          <mc:Choice Requires="x14">
            <control shapeId="24016" r:id="rId1403" name="Check Box 1488">
              <controlPr defaultSize="0" autoFill="0" autoLine="0" autoPict="0">
                <anchor moveWithCells="1">
                  <from>
                    <xdr:col>4</xdr:col>
                    <xdr:colOff>114300</xdr:colOff>
                    <xdr:row>373</xdr:row>
                    <xdr:rowOff>247650</xdr:rowOff>
                  </from>
                  <to>
                    <xdr:col>4</xdr:col>
                    <xdr:colOff>1428750</xdr:colOff>
                    <xdr:row>373</xdr:row>
                    <xdr:rowOff>561975</xdr:rowOff>
                  </to>
                </anchor>
              </controlPr>
            </control>
          </mc:Choice>
        </mc:AlternateContent>
        <mc:AlternateContent xmlns:mc="http://schemas.openxmlformats.org/markup-compatibility/2006">
          <mc:Choice Requires="x14">
            <control shapeId="24017" r:id="rId1404" name="Check Box 1489">
              <controlPr defaultSize="0" autoFill="0" autoLine="0" autoPict="0">
                <anchor moveWithCells="1">
                  <from>
                    <xdr:col>4</xdr:col>
                    <xdr:colOff>1704975</xdr:colOff>
                    <xdr:row>373</xdr:row>
                    <xdr:rowOff>28575</xdr:rowOff>
                  </from>
                  <to>
                    <xdr:col>4</xdr:col>
                    <xdr:colOff>2571750</xdr:colOff>
                    <xdr:row>373</xdr:row>
                    <xdr:rowOff>323850</xdr:rowOff>
                  </to>
                </anchor>
              </controlPr>
            </control>
          </mc:Choice>
        </mc:AlternateContent>
        <mc:AlternateContent xmlns:mc="http://schemas.openxmlformats.org/markup-compatibility/2006">
          <mc:Choice Requires="x14">
            <control shapeId="24018" r:id="rId1405" name="Check Box 1490">
              <controlPr defaultSize="0" autoFill="0" autoLine="0" autoPict="0">
                <anchor moveWithCells="1">
                  <from>
                    <xdr:col>4</xdr:col>
                    <xdr:colOff>1695450</xdr:colOff>
                    <xdr:row>373</xdr:row>
                    <xdr:rowOff>247650</xdr:rowOff>
                  </from>
                  <to>
                    <xdr:col>4</xdr:col>
                    <xdr:colOff>2495550</xdr:colOff>
                    <xdr:row>373</xdr:row>
                    <xdr:rowOff>561975</xdr:rowOff>
                  </to>
                </anchor>
              </controlPr>
            </control>
          </mc:Choice>
        </mc:AlternateContent>
        <mc:AlternateContent xmlns:mc="http://schemas.openxmlformats.org/markup-compatibility/2006">
          <mc:Choice Requires="x14">
            <control shapeId="24019" r:id="rId1406" name="Check Box 1491">
              <controlPr defaultSize="0" autoFill="0" autoLine="0" autoPict="0">
                <anchor moveWithCells="1">
                  <from>
                    <xdr:col>4</xdr:col>
                    <xdr:colOff>114300</xdr:colOff>
                    <xdr:row>374</xdr:row>
                    <xdr:rowOff>19050</xdr:rowOff>
                  </from>
                  <to>
                    <xdr:col>4</xdr:col>
                    <xdr:colOff>1352550</xdr:colOff>
                    <xdr:row>374</xdr:row>
                    <xdr:rowOff>323850</xdr:rowOff>
                  </to>
                </anchor>
              </controlPr>
            </control>
          </mc:Choice>
        </mc:AlternateContent>
        <mc:AlternateContent xmlns:mc="http://schemas.openxmlformats.org/markup-compatibility/2006">
          <mc:Choice Requires="x14">
            <control shapeId="24020" r:id="rId1407" name="Check Box 1492">
              <controlPr defaultSize="0" autoFill="0" autoLine="0" autoPict="0">
                <anchor moveWithCells="1">
                  <from>
                    <xdr:col>4</xdr:col>
                    <xdr:colOff>114300</xdr:colOff>
                    <xdr:row>374</xdr:row>
                    <xdr:rowOff>247650</xdr:rowOff>
                  </from>
                  <to>
                    <xdr:col>4</xdr:col>
                    <xdr:colOff>1428750</xdr:colOff>
                    <xdr:row>374</xdr:row>
                    <xdr:rowOff>561975</xdr:rowOff>
                  </to>
                </anchor>
              </controlPr>
            </control>
          </mc:Choice>
        </mc:AlternateContent>
        <mc:AlternateContent xmlns:mc="http://schemas.openxmlformats.org/markup-compatibility/2006">
          <mc:Choice Requires="x14">
            <control shapeId="24021" r:id="rId1408" name="Check Box 1493">
              <controlPr defaultSize="0" autoFill="0" autoLine="0" autoPict="0">
                <anchor moveWithCells="1">
                  <from>
                    <xdr:col>4</xdr:col>
                    <xdr:colOff>1704975</xdr:colOff>
                    <xdr:row>374</xdr:row>
                    <xdr:rowOff>28575</xdr:rowOff>
                  </from>
                  <to>
                    <xdr:col>4</xdr:col>
                    <xdr:colOff>2571750</xdr:colOff>
                    <xdr:row>374</xdr:row>
                    <xdr:rowOff>323850</xdr:rowOff>
                  </to>
                </anchor>
              </controlPr>
            </control>
          </mc:Choice>
        </mc:AlternateContent>
        <mc:AlternateContent xmlns:mc="http://schemas.openxmlformats.org/markup-compatibility/2006">
          <mc:Choice Requires="x14">
            <control shapeId="24022" r:id="rId1409" name="Check Box 1494">
              <controlPr defaultSize="0" autoFill="0" autoLine="0" autoPict="0">
                <anchor moveWithCells="1">
                  <from>
                    <xdr:col>4</xdr:col>
                    <xdr:colOff>1695450</xdr:colOff>
                    <xdr:row>374</xdr:row>
                    <xdr:rowOff>247650</xdr:rowOff>
                  </from>
                  <to>
                    <xdr:col>4</xdr:col>
                    <xdr:colOff>2495550</xdr:colOff>
                    <xdr:row>374</xdr:row>
                    <xdr:rowOff>561975</xdr:rowOff>
                  </to>
                </anchor>
              </controlPr>
            </control>
          </mc:Choice>
        </mc:AlternateContent>
        <mc:AlternateContent xmlns:mc="http://schemas.openxmlformats.org/markup-compatibility/2006">
          <mc:Choice Requires="x14">
            <control shapeId="24023" r:id="rId1410" name="Check Box 1495">
              <controlPr defaultSize="0" autoFill="0" autoLine="0" autoPict="0">
                <anchor moveWithCells="1">
                  <from>
                    <xdr:col>4</xdr:col>
                    <xdr:colOff>114300</xdr:colOff>
                    <xdr:row>375</xdr:row>
                    <xdr:rowOff>19050</xdr:rowOff>
                  </from>
                  <to>
                    <xdr:col>4</xdr:col>
                    <xdr:colOff>1352550</xdr:colOff>
                    <xdr:row>375</xdr:row>
                    <xdr:rowOff>323850</xdr:rowOff>
                  </to>
                </anchor>
              </controlPr>
            </control>
          </mc:Choice>
        </mc:AlternateContent>
        <mc:AlternateContent xmlns:mc="http://schemas.openxmlformats.org/markup-compatibility/2006">
          <mc:Choice Requires="x14">
            <control shapeId="24024" r:id="rId1411" name="Check Box 1496">
              <controlPr defaultSize="0" autoFill="0" autoLine="0" autoPict="0">
                <anchor moveWithCells="1">
                  <from>
                    <xdr:col>4</xdr:col>
                    <xdr:colOff>114300</xdr:colOff>
                    <xdr:row>375</xdr:row>
                    <xdr:rowOff>247650</xdr:rowOff>
                  </from>
                  <to>
                    <xdr:col>4</xdr:col>
                    <xdr:colOff>1428750</xdr:colOff>
                    <xdr:row>375</xdr:row>
                    <xdr:rowOff>561975</xdr:rowOff>
                  </to>
                </anchor>
              </controlPr>
            </control>
          </mc:Choice>
        </mc:AlternateContent>
        <mc:AlternateContent xmlns:mc="http://schemas.openxmlformats.org/markup-compatibility/2006">
          <mc:Choice Requires="x14">
            <control shapeId="24025" r:id="rId1412" name="Check Box 1497">
              <controlPr defaultSize="0" autoFill="0" autoLine="0" autoPict="0">
                <anchor moveWithCells="1">
                  <from>
                    <xdr:col>4</xdr:col>
                    <xdr:colOff>1704975</xdr:colOff>
                    <xdr:row>375</xdr:row>
                    <xdr:rowOff>28575</xdr:rowOff>
                  </from>
                  <to>
                    <xdr:col>4</xdr:col>
                    <xdr:colOff>2571750</xdr:colOff>
                    <xdr:row>375</xdr:row>
                    <xdr:rowOff>323850</xdr:rowOff>
                  </to>
                </anchor>
              </controlPr>
            </control>
          </mc:Choice>
        </mc:AlternateContent>
        <mc:AlternateContent xmlns:mc="http://schemas.openxmlformats.org/markup-compatibility/2006">
          <mc:Choice Requires="x14">
            <control shapeId="24026" r:id="rId1413" name="Check Box 1498">
              <controlPr defaultSize="0" autoFill="0" autoLine="0" autoPict="0">
                <anchor moveWithCells="1">
                  <from>
                    <xdr:col>4</xdr:col>
                    <xdr:colOff>1695450</xdr:colOff>
                    <xdr:row>375</xdr:row>
                    <xdr:rowOff>247650</xdr:rowOff>
                  </from>
                  <to>
                    <xdr:col>4</xdr:col>
                    <xdr:colOff>2495550</xdr:colOff>
                    <xdr:row>375</xdr:row>
                    <xdr:rowOff>561975</xdr:rowOff>
                  </to>
                </anchor>
              </controlPr>
            </control>
          </mc:Choice>
        </mc:AlternateContent>
        <mc:AlternateContent xmlns:mc="http://schemas.openxmlformats.org/markup-compatibility/2006">
          <mc:Choice Requires="x14">
            <control shapeId="24027" r:id="rId1414" name="Check Box 1499">
              <controlPr defaultSize="0" autoFill="0" autoLine="0" autoPict="0">
                <anchor moveWithCells="1">
                  <from>
                    <xdr:col>4</xdr:col>
                    <xdr:colOff>114300</xdr:colOff>
                    <xdr:row>376</xdr:row>
                    <xdr:rowOff>19050</xdr:rowOff>
                  </from>
                  <to>
                    <xdr:col>4</xdr:col>
                    <xdr:colOff>1352550</xdr:colOff>
                    <xdr:row>376</xdr:row>
                    <xdr:rowOff>323850</xdr:rowOff>
                  </to>
                </anchor>
              </controlPr>
            </control>
          </mc:Choice>
        </mc:AlternateContent>
        <mc:AlternateContent xmlns:mc="http://schemas.openxmlformats.org/markup-compatibility/2006">
          <mc:Choice Requires="x14">
            <control shapeId="24028" r:id="rId1415" name="Check Box 1500">
              <controlPr defaultSize="0" autoFill="0" autoLine="0" autoPict="0">
                <anchor moveWithCells="1">
                  <from>
                    <xdr:col>4</xdr:col>
                    <xdr:colOff>114300</xdr:colOff>
                    <xdr:row>376</xdr:row>
                    <xdr:rowOff>247650</xdr:rowOff>
                  </from>
                  <to>
                    <xdr:col>4</xdr:col>
                    <xdr:colOff>1428750</xdr:colOff>
                    <xdr:row>376</xdr:row>
                    <xdr:rowOff>561975</xdr:rowOff>
                  </to>
                </anchor>
              </controlPr>
            </control>
          </mc:Choice>
        </mc:AlternateContent>
        <mc:AlternateContent xmlns:mc="http://schemas.openxmlformats.org/markup-compatibility/2006">
          <mc:Choice Requires="x14">
            <control shapeId="24029" r:id="rId1416" name="Check Box 1501">
              <controlPr defaultSize="0" autoFill="0" autoLine="0" autoPict="0">
                <anchor moveWithCells="1">
                  <from>
                    <xdr:col>4</xdr:col>
                    <xdr:colOff>1704975</xdr:colOff>
                    <xdr:row>376</xdr:row>
                    <xdr:rowOff>28575</xdr:rowOff>
                  </from>
                  <to>
                    <xdr:col>4</xdr:col>
                    <xdr:colOff>2571750</xdr:colOff>
                    <xdr:row>376</xdr:row>
                    <xdr:rowOff>323850</xdr:rowOff>
                  </to>
                </anchor>
              </controlPr>
            </control>
          </mc:Choice>
        </mc:AlternateContent>
        <mc:AlternateContent xmlns:mc="http://schemas.openxmlformats.org/markup-compatibility/2006">
          <mc:Choice Requires="x14">
            <control shapeId="24030" r:id="rId1417" name="Check Box 1502">
              <controlPr defaultSize="0" autoFill="0" autoLine="0" autoPict="0">
                <anchor moveWithCells="1">
                  <from>
                    <xdr:col>4</xdr:col>
                    <xdr:colOff>1695450</xdr:colOff>
                    <xdr:row>376</xdr:row>
                    <xdr:rowOff>247650</xdr:rowOff>
                  </from>
                  <to>
                    <xdr:col>4</xdr:col>
                    <xdr:colOff>2495550</xdr:colOff>
                    <xdr:row>376</xdr:row>
                    <xdr:rowOff>561975</xdr:rowOff>
                  </to>
                </anchor>
              </controlPr>
            </control>
          </mc:Choice>
        </mc:AlternateContent>
        <mc:AlternateContent xmlns:mc="http://schemas.openxmlformats.org/markup-compatibility/2006">
          <mc:Choice Requires="x14">
            <control shapeId="24031" r:id="rId1418" name="Check Box 1503">
              <controlPr defaultSize="0" autoFill="0" autoLine="0" autoPict="0">
                <anchor moveWithCells="1">
                  <from>
                    <xdr:col>4</xdr:col>
                    <xdr:colOff>114300</xdr:colOff>
                    <xdr:row>377</xdr:row>
                    <xdr:rowOff>19050</xdr:rowOff>
                  </from>
                  <to>
                    <xdr:col>4</xdr:col>
                    <xdr:colOff>1352550</xdr:colOff>
                    <xdr:row>377</xdr:row>
                    <xdr:rowOff>323850</xdr:rowOff>
                  </to>
                </anchor>
              </controlPr>
            </control>
          </mc:Choice>
        </mc:AlternateContent>
        <mc:AlternateContent xmlns:mc="http://schemas.openxmlformats.org/markup-compatibility/2006">
          <mc:Choice Requires="x14">
            <control shapeId="24032" r:id="rId1419" name="Check Box 1504">
              <controlPr defaultSize="0" autoFill="0" autoLine="0" autoPict="0">
                <anchor moveWithCells="1">
                  <from>
                    <xdr:col>4</xdr:col>
                    <xdr:colOff>114300</xdr:colOff>
                    <xdr:row>377</xdr:row>
                    <xdr:rowOff>247650</xdr:rowOff>
                  </from>
                  <to>
                    <xdr:col>4</xdr:col>
                    <xdr:colOff>1428750</xdr:colOff>
                    <xdr:row>377</xdr:row>
                    <xdr:rowOff>561975</xdr:rowOff>
                  </to>
                </anchor>
              </controlPr>
            </control>
          </mc:Choice>
        </mc:AlternateContent>
        <mc:AlternateContent xmlns:mc="http://schemas.openxmlformats.org/markup-compatibility/2006">
          <mc:Choice Requires="x14">
            <control shapeId="24033" r:id="rId1420" name="Check Box 1505">
              <controlPr defaultSize="0" autoFill="0" autoLine="0" autoPict="0">
                <anchor moveWithCells="1">
                  <from>
                    <xdr:col>4</xdr:col>
                    <xdr:colOff>1704975</xdr:colOff>
                    <xdr:row>377</xdr:row>
                    <xdr:rowOff>28575</xdr:rowOff>
                  </from>
                  <to>
                    <xdr:col>4</xdr:col>
                    <xdr:colOff>2571750</xdr:colOff>
                    <xdr:row>377</xdr:row>
                    <xdr:rowOff>323850</xdr:rowOff>
                  </to>
                </anchor>
              </controlPr>
            </control>
          </mc:Choice>
        </mc:AlternateContent>
        <mc:AlternateContent xmlns:mc="http://schemas.openxmlformats.org/markup-compatibility/2006">
          <mc:Choice Requires="x14">
            <control shapeId="24034" r:id="rId1421" name="Check Box 1506">
              <controlPr defaultSize="0" autoFill="0" autoLine="0" autoPict="0">
                <anchor moveWithCells="1">
                  <from>
                    <xdr:col>4</xdr:col>
                    <xdr:colOff>1695450</xdr:colOff>
                    <xdr:row>377</xdr:row>
                    <xdr:rowOff>247650</xdr:rowOff>
                  </from>
                  <to>
                    <xdr:col>4</xdr:col>
                    <xdr:colOff>2495550</xdr:colOff>
                    <xdr:row>377</xdr:row>
                    <xdr:rowOff>561975</xdr:rowOff>
                  </to>
                </anchor>
              </controlPr>
            </control>
          </mc:Choice>
        </mc:AlternateContent>
        <mc:AlternateContent xmlns:mc="http://schemas.openxmlformats.org/markup-compatibility/2006">
          <mc:Choice Requires="x14">
            <control shapeId="24035" r:id="rId1422" name="Check Box 1507">
              <controlPr defaultSize="0" autoFill="0" autoLine="0" autoPict="0">
                <anchor moveWithCells="1">
                  <from>
                    <xdr:col>4</xdr:col>
                    <xdr:colOff>114300</xdr:colOff>
                    <xdr:row>378</xdr:row>
                    <xdr:rowOff>19050</xdr:rowOff>
                  </from>
                  <to>
                    <xdr:col>4</xdr:col>
                    <xdr:colOff>1352550</xdr:colOff>
                    <xdr:row>378</xdr:row>
                    <xdr:rowOff>323850</xdr:rowOff>
                  </to>
                </anchor>
              </controlPr>
            </control>
          </mc:Choice>
        </mc:AlternateContent>
        <mc:AlternateContent xmlns:mc="http://schemas.openxmlformats.org/markup-compatibility/2006">
          <mc:Choice Requires="x14">
            <control shapeId="24036" r:id="rId1423" name="Check Box 1508">
              <controlPr defaultSize="0" autoFill="0" autoLine="0" autoPict="0">
                <anchor moveWithCells="1">
                  <from>
                    <xdr:col>4</xdr:col>
                    <xdr:colOff>114300</xdr:colOff>
                    <xdr:row>378</xdr:row>
                    <xdr:rowOff>247650</xdr:rowOff>
                  </from>
                  <to>
                    <xdr:col>4</xdr:col>
                    <xdr:colOff>1428750</xdr:colOff>
                    <xdr:row>378</xdr:row>
                    <xdr:rowOff>561975</xdr:rowOff>
                  </to>
                </anchor>
              </controlPr>
            </control>
          </mc:Choice>
        </mc:AlternateContent>
        <mc:AlternateContent xmlns:mc="http://schemas.openxmlformats.org/markup-compatibility/2006">
          <mc:Choice Requires="x14">
            <control shapeId="24037" r:id="rId1424" name="Check Box 1509">
              <controlPr defaultSize="0" autoFill="0" autoLine="0" autoPict="0">
                <anchor moveWithCells="1">
                  <from>
                    <xdr:col>4</xdr:col>
                    <xdr:colOff>1704975</xdr:colOff>
                    <xdr:row>378</xdr:row>
                    <xdr:rowOff>28575</xdr:rowOff>
                  </from>
                  <to>
                    <xdr:col>4</xdr:col>
                    <xdr:colOff>2571750</xdr:colOff>
                    <xdr:row>378</xdr:row>
                    <xdr:rowOff>323850</xdr:rowOff>
                  </to>
                </anchor>
              </controlPr>
            </control>
          </mc:Choice>
        </mc:AlternateContent>
        <mc:AlternateContent xmlns:mc="http://schemas.openxmlformats.org/markup-compatibility/2006">
          <mc:Choice Requires="x14">
            <control shapeId="24038" r:id="rId1425" name="Check Box 1510">
              <controlPr defaultSize="0" autoFill="0" autoLine="0" autoPict="0">
                <anchor moveWithCells="1">
                  <from>
                    <xdr:col>4</xdr:col>
                    <xdr:colOff>1695450</xdr:colOff>
                    <xdr:row>378</xdr:row>
                    <xdr:rowOff>247650</xdr:rowOff>
                  </from>
                  <to>
                    <xdr:col>4</xdr:col>
                    <xdr:colOff>2495550</xdr:colOff>
                    <xdr:row>378</xdr:row>
                    <xdr:rowOff>561975</xdr:rowOff>
                  </to>
                </anchor>
              </controlPr>
            </control>
          </mc:Choice>
        </mc:AlternateContent>
        <mc:AlternateContent xmlns:mc="http://schemas.openxmlformats.org/markup-compatibility/2006">
          <mc:Choice Requires="x14">
            <control shapeId="24039" r:id="rId1426" name="Check Box 1511">
              <controlPr defaultSize="0" autoFill="0" autoLine="0" autoPict="0">
                <anchor moveWithCells="1">
                  <from>
                    <xdr:col>4</xdr:col>
                    <xdr:colOff>114300</xdr:colOff>
                    <xdr:row>379</xdr:row>
                    <xdr:rowOff>19050</xdr:rowOff>
                  </from>
                  <to>
                    <xdr:col>4</xdr:col>
                    <xdr:colOff>1352550</xdr:colOff>
                    <xdr:row>379</xdr:row>
                    <xdr:rowOff>323850</xdr:rowOff>
                  </to>
                </anchor>
              </controlPr>
            </control>
          </mc:Choice>
        </mc:AlternateContent>
        <mc:AlternateContent xmlns:mc="http://schemas.openxmlformats.org/markup-compatibility/2006">
          <mc:Choice Requires="x14">
            <control shapeId="24040" r:id="rId1427" name="Check Box 1512">
              <controlPr defaultSize="0" autoFill="0" autoLine="0" autoPict="0">
                <anchor moveWithCells="1">
                  <from>
                    <xdr:col>4</xdr:col>
                    <xdr:colOff>114300</xdr:colOff>
                    <xdr:row>379</xdr:row>
                    <xdr:rowOff>247650</xdr:rowOff>
                  </from>
                  <to>
                    <xdr:col>4</xdr:col>
                    <xdr:colOff>1428750</xdr:colOff>
                    <xdr:row>379</xdr:row>
                    <xdr:rowOff>561975</xdr:rowOff>
                  </to>
                </anchor>
              </controlPr>
            </control>
          </mc:Choice>
        </mc:AlternateContent>
        <mc:AlternateContent xmlns:mc="http://schemas.openxmlformats.org/markup-compatibility/2006">
          <mc:Choice Requires="x14">
            <control shapeId="24041" r:id="rId1428" name="Check Box 1513">
              <controlPr defaultSize="0" autoFill="0" autoLine="0" autoPict="0">
                <anchor moveWithCells="1">
                  <from>
                    <xdr:col>4</xdr:col>
                    <xdr:colOff>1704975</xdr:colOff>
                    <xdr:row>379</xdr:row>
                    <xdr:rowOff>28575</xdr:rowOff>
                  </from>
                  <to>
                    <xdr:col>4</xdr:col>
                    <xdr:colOff>2571750</xdr:colOff>
                    <xdr:row>379</xdr:row>
                    <xdr:rowOff>323850</xdr:rowOff>
                  </to>
                </anchor>
              </controlPr>
            </control>
          </mc:Choice>
        </mc:AlternateContent>
        <mc:AlternateContent xmlns:mc="http://schemas.openxmlformats.org/markup-compatibility/2006">
          <mc:Choice Requires="x14">
            <control shapeId="24042" r:id="rId1429" name="Check Box 1514">
              <controlPr defaultSize="0" autoFill="0" autoLine="0" autoPict="0">
                <anchor moveWithCells="1">
                  <from>
                    <xdr:col>4</xdr:col>
                    <xdr:colOff>1695450</xdr:colOff>
                    <xdr:row>379</xdr:row>
                    <xdr:rowOff>247650</xdr:rowOff>
                  </from>
                  <to>
                    <xdr:col>4</xdr:col>
                    <xdr:colOff>2495550</xdr:colOff>
                    <xdr:row>379</xdr:row>
                    <xdr:rowOff>561975</xdr:rowOff>
                  </to>
                </anchor>
              </controlPr>
            </control>
          </mc:Choice>
        </mc:AlternateContent>
        <mc:AlternateContent xmlns:mc="http://schemas.openxmlformats.org/markup-compatibility/2006">
          <mc:Choice Requires="x14">
            <control shapeId="24043" r:id="rId1430" name="Check Box 1515">
              <controlPr defaultSize="0" autoFill="0" autoLine="0" autoPict="0">
                <anchor moveWithCells="1">
                  <from>
                    <xdr:col>4</xdr:col>
                    <xdr:colOff>114300</xdr:colOff>
                    <xdr:row>380</xdr:row>
                    <xdr:rowOff>19050</xdr:rowOff>
                  </from>
                  <to>
                    <xdr:col>4</xdr:col>
                    <xdr:colOff>1352550</xdr:colOff>
                    <xdr:row>380</xdr:row>
                    <xdr:rowOff>323850</xdr:rowOff>
                  </to>
                </anchor>
              </controlPr>
            </control>
          </mc:Choice>
        </mc:AlternateContent>
        <mc:AlternateContent xmlns:mc="http://schemas.openxmlformats.org/markup-compatibility/2006">
          <mc:Choice Requires="x14">
            <control shapeId="24044" r:id="rId1431" name="Check Box 1516">
              <controlPr defaultSize="0" autoFill="0" autoLine="0" autoPict="0">
                <anchor moveWithCells="1">
                  <from>
                    <xdr:col>4</xdr:col>
                    <xdr:colOff>114300</xdr:colOff>
                    <xdr:row>380</xdr:row>
                    <xdr:rowOff>247650</xdr:rowOff>
                  </from>
                  <to>
                    <xdr:col>4</xdr:col>
                    <xdr:colOff>1428750</xdr:colOff>
                    <xdr:row>380</xdr:row>
                    <xdr:rowOff>561975</xdr:rowOff>
                  </to>
                </anchor>
              </controlPr>
            </control>
          </mc:Choice>
        </mc:AlternateContent>
        <mc:AlternateContent xmlns:mc="http://schemas.openxmlformats.org/markup-compatibility/2006">
          <mc:Choice Requires="x14">
            <control shapeId="24045" r:id="rId1432" name="Check Box 1517">
              <controlPr defaultSize="0" autoFill="0" autoLine="0" autoPict="0">
                <anchor moveWithCells="1">
                  <from>
                    <xdr:col>4</xdr:col>
                    <xdr:colOff>1704975</xdr:colOff>
                    <xdr:row>380</xdr:row>
                    <xdr:rowOff>28575</xdr:rowOff>
                  </from>
                  <to>
                    <xdr:col>4</xdr:col>
                    <xdr:colOff>2571750</xdr:colOff>
                    <xdr:row>380</xdr:row>
                    <xdr:rowOff>323850</xdr:rowOff>
                  </to>
                </anchor>
              </controlPr>
            </control>
          </mc:Choice>
        </mc:AlternateContent>
        <mc:AlternateContent xmlns:mc="http://schemas.openxmlformats.org/markup-compatibility/2006">
          <mc:Choice Requires="x14">
            <control shapeId="24046" r:id="rId1433" name="Check Box 1518">
              <controlPr defaultSize="0" autoFill="0" autoLine="0" autoPict="0">
                <anchor moveWithCells="1">
                  <from>
                    <xdr:col>4</xdr:col>
                    <xdr:colOff>1695450</xdr:colOff>
                    <xdr:row>380</xdr:row>
                    <xdr:rowOff>247650</xdr:rowOff>
                  </from>
                  <to>
                    <xdr:col>4</xdr:col>
                    <xdr:colOff>2495550</xdr:colOff>
                    <xdr:row>380</xdr:row>
                    <xdr:rowOff>561975</xdr:rowOff>
                  </to>
                </anchor>
              </controlPr>
            </control>
          </mc:Choice>
        </mc:AlternateContent>
        <mc:AlternateContent xmlns:mc="http://schemas.openxmlformats.org/markup-compatibility/2006">
          <mc:Choice Requires="x14">
            <control shapeId="24047" r:id="rId1434" name="Check Box 1519">
              <controlPr defaultSize="0" autoFill="0" autoLine="0" autoPict="0">
                <anchor moveWithCells="1">
                  <from>
                    <xdr:col>4</xdr:col>
                    <xdr:colOff>114300</xdr:colOff>
                    <xdr:row>381</xdr:row>
                    <xdr:rowOff>19050</xdr:rowOff>
                  </from>
                  <to>
                    <xdr:col>4</xdr:col>
                    <xdr:colOff>1352550</xdr:colOff>
                    <xdr:row>381</xdr:row>
                    <xdr:rowOff>323850</xdr:rowOff>
                  </to>
                </anchor>
              </controlPr>
            </control>
          </mc:Choice>
        </mc:AlternateContent>
        <mc:AlternateContent xmlns:mc="http://schemas.openxmlformats.org/markup-compatibility/2006">
          <mc:Choice Requires="x14">
            <control shapeId="24048" r:id="rId1435" name="Check Box 1520">
              <controlPr defaultSize="0" autoFill="0" autoLine="0" autoPict="0">
                <anchor moveWithCells="1">
                  <from>
                    <xdr:col>4</xdr:col>
                    <xdr:colOff>114300</xdr:colOff>
                    <xdr:row>381</xdr:row>
                    <xdr:rowOff>247650</xdr:rowOff>
                  </from>
                  <to>
                    <xdr:col>4</xdr:col>
                    <xdr:colOff>1428750</xdr:colOff>
                    <xdr:row>381</xdr:row>
                    <xdr:rowOff>561975</xdr:rowOff>
                  </to>
                </anchor>
              </controlPr>
            </control>
          </mc:Choice>
        </mc:AlternateContent>
        <mc:AlternateContent xmlns:mc="http://schemas.openxmlformats.org/markup-compatibility/2006">
          <mc:Choice Requires="x14">
            <control shapeId="24049" r:id="rId1436" name="Check Box 1521">
              <controlPr defaultSize="0" autoFill="0" autoLine="0" autoPict="0">
                <anchor moveWithCells="1">
                  <from>
                    <xdr:col>4</xdr:col>
                    <xdr:colOff>1704975</xdr:colOff>
                    <xdr:row>381</xdr:row>
                    <xdr:rowOff>28575</xdr:rowOff>
                  </from>
                  <to>
                    <xdr:col>4</xdr:col>
                    <xdr:colOff>2571750</xdr:colOff>
                    <xdr:row>381</xdr:row>
                    <xdr:rowOff>323850</xdr:rowOff>
                  </to>
                </anchor>
              </controlPr>
            </control>
          </mc:Choice>
        </mc:AlternateContent>
        <mc:AlternateContent xmlns:mc="http://schemas.openxmlformats.org/markup-compatibility/2006">
          <mc:Choice Requires="x14">
            <control shapeId="24050" r:id="rId1437" name="Check Box 1522">
              <controlPr defaultSize="0" autoFill="0" autoLine="0" autoPict="0">
                <anchor moveWithCells="1">
                  <from>
                    <xdr:col>4</xdr:col>
                    <xdr:colOff>1695450</xdr:colOff>
                    <xdr:row>381</xdr:row>
                    <xdr:rowOff>247650</xdr:rowOff>
                  </from>
                  <to>
                    <xdr:col>4</xdr:col>
                    <xdr:colOff>2495550</xdr:colOff>
                    <xdr:row>381</xdr:row>
                    <xdr:rowOff>561975</xdr:rowOff>
                  </to>
                </anchor>
              </controlPr>
            </control>
          </mc:Choice>
        </mc:AlternateContent>
        <mc:AlternateContent xmlns:mc="http://schemas.openxmlformats.org/markup-compatibility/2006">
          <mc:Choice Requires="x14">
            <control shapeId="24051" r:id="rId1438" name="Check Box 1523">
              <controlPr defaultSize="0" autoFill="0" autoLine="0" autoPict="0">
                <anchor moveWithCells="1">
                  <from>
                    <xdr:col>4</xdr:col>
                    <xdr:colOff>114300</xdr:colOff>
                    <xdr:row>382</xdr:row>
                    <xdr:rowOff>19050</xdr:rowOff>
                  </from>
                  <to>
                    <xdr:col>4</xdr:col>
                    <xdr:colOff>1352550</xdr:colOff>
                    <xdr:row>382</xdr:row>
                    <xdr:rowOff>323850</xdr:rowOff>
                  </to>
                </anchor>
              </controlPr>
            </control>
          </mc:Choice>
        </mc:AlternateContent>
        <mc:AlternateContent xmlns:mc="http://schemas.openxmlformats.org/markup-compatibility/2006">
          <mc:Choice Requires="x14">
            <control shapeId="24052" r:id="rId1439" name="Check Box 1524">
              <controlPr defaultSize="0" autoFill="0" autoLine="0" autoPict="0">
                <anchor moveWithCells="1">
                  <from>
                    <xdr:col>4</xdr:col>
                    <xdr:colOff>114300</xdr:colOff>
                    <xdr:row>382</xdr:row>
                    <xdr:rowOff>247650</xdr:rowOff>
                  </from>
                  <to>
                    <xdr:col>4</xdr:col>
                    <xdr:colOff>1428750</xdr:colOff>
                    <xdr:row>382</xdr:row>
                    <xdr:rowOff>561975</xdr:rowOff>
                  </to>
                </anchor>
              </controlPr>
            </control>
          </mc:Choice>
        </mc:AlternateContent>
        <mc:AlternateContent xmlns:mc="http://schemas.openxmlformats.org/markup-compatibility/2006">
          <mc:Choice Requires="x14">
            <control shapeId="24053" r:id="rId1440" name="Check Box 1525">
              <controlPr defaultSize="0" autoFill="0" autoLine="0" autoPict="0">
                <anchor moveWithCells="1">
                  <from>
                    <xdr:col>4</xdr:col>
                    <xdr:colOff>1704975</xdr:colOff>
                    <xdr:row>382</xdr:row>
                    <xdr:rowOff>28575</xdr:rowOff>
                  </from>
                  <to>
                    <xdr:col>4</xdr:col>
                    <xdr:colOff>2571750</xdr:colOff>
                    <xdr:row>382</xdr:row>
                    <xdr:rowOff>323850</xdr:rowOff>
                  </to>
                </anchor>
              </controlPr>
            </control>
          </mc:Choice>
        </mc:AlternateContent>
        <mc:AlternateContent xmlns:mc="http://schemas.openxmlformats.org/markup-compatibility/2006">
          <mc:Choice Requires="x14">
            <control shapeId="24054" r:id="rId1441" name="Check Box 1526">
              <controlPr defaultSize="0" autoFill="0" autoLine="0" autoPict="0">
                <anchor moveWithCells="1">
                  <from>
                    <xdr:col>4</xdr:col>
                    <xdr:colOff>1695450</xdr:colOff>
                    <xdr:row>382</xdr:row>
                    <xdr:rowOff>247650</xdr:rowOff>
                  </from>
                  <to>
                    <xdr:col>4</xdr:col>
                    <xdr:colOff>2495550</xdr:colOff>
                    <xdr:row>382</xdr:row>
                    <xdr:rowOff>561975</xdr:rowOff>
                  </to>
                </anchor>
              </controlPr>
            </control>
          </mc:Choice>
        </mc:AlternateContent>
        <mc:AlternateContent xmlns:mc="http://schemas.openxmlformats.org/markup-compatibility/2006">
          <mc:Choice Requires="x14">
            <control shapeId="24055" r:id="rId1442" name="Check Box 1527">
              <controlPr defaultSize="0" autoFill="0" autoLine="0" autoPict="0">
                <anchor moveWithCells="1">
                  <from>
                    <xdr:col>4</xdr:col>
                    <xdr:colOff>114300</xdr:colOff>
                    <xdr:row>383</xdr:row>
                    <xdr:rowOff>19050</xdr:rowOff>
                  </from>
                  <to>
                    <xdr:col>4</xdr:col>
                    <xdr:colOff>1352550</xdr:colOff>
                    <xdr:row>383</xdr:row>
                    <xdr:rowOff>323850</xdr:rowOff>
                  </to>
                </anchor>
              </controlPr>
            </control>
          </mc:Choice>
        </mc:AlternateContent>
        <mc:AlternateContent xmlns:mc="http://schemas.openxmlformats.org/markup-compatibility/2006">
          <mc:Choice Requires="x14">
            <control shapeId="24056" r:id="rId1443" name="Check Box 1528">
              <controlPr defaultSize="0" autoFill="0" autoLine="0" autoPict="0">
                <anchor moveWithCells="1">
                  <from>
                    <xdr:col>4</xdr:col>
                    <xdr:colOff>114300</xdr:colOff>
                    <xdr:row>383</xdr:row>
                    <xdr:rowOff>247650</xdr:rowOff>
                  </from>
                  <to>
                    <xdr:col>4</xdr:col>
                    <xdr:colOff>1428750</xdr:colOff>
                    <xdr:row>383</xdr:row>
                    <xdr:rowOff>561975</xdr:rowOff>
                  </to>
                </anchor>
              </controlPr>
            </control>
          </mc:Choice>
        </mc:AlternateContent>
        <mc:AlternateContent xmlns:mc="http://schemas.openxmlformats.org/markup-compatibility/2006">
          <mc:Choice Requires="x14">
            <control shapeId="24057" r:id="rId1444" name="Check Box 1529">
              <controlPr defaultSize="0" autoFill="0" autoLine="0" autoPict="0">
                <anchor moveWithCells="1">
                  <from>
                    <xdr:col>4</xdr:col>
                    <xdr:colOff>1704975</xdr:colOff>
                    <xdr:row>383</xdr:row>
                    <xdr:rowOff>28575</xdr:rowOff>
                  </from>
                  <to>
                    <xdr:col>4</xdr:col>
                    <xdr:colOff>2571750</xdr:colOff>
                    <xdr:row>383</xdr:row>
                    <xdr:rowOff>323850</xdr:rowOff>
                  </to>
                </anchor>
              </controlPr>
            </control>
          </mc:Choice>
        </mc:AlternateContent>
        <mc:AlternateContent xmlns:mc="http://schemas.openxmlformats.org/markup-compatibility/2006">
          <mc:Choice Requires="x14">
            <control shapeId="24058" r:id="rId1445" name="Check Box 1530">
              <controlPr defaultSize="0" autoFill="0" autoLine="0" autoPict="0">
                <anchor moveWithCells="1">
                  <from>
                    <xdr:col>4</xdr:col>
                    <xdr:colOff>1695450</xdr:colOff>
                    <xdr:row>383</xdr:row>
                    <xdr:rowOff>247650</xdr:rowOff>
                  </from>
                  <to>
                    <xdr:col>4</xdr:col>
                    <xdr:colOff>2495550</xdr:colOff>
                    <xdr:row>383</xdr:row>
                    <xdr:rowOff>561975</xdr:rowOff>
                  </to>
                </anchor>
              </controlPr>
            </control>
          </mc:Choice>
        </mc:AlternateContent>
        <mc:AlternateContent xmlns:mc="http://schemas.openxmlformats.org/markup-compatibility/2006">
          <mc:Choice Requires="x14">
            <control shapeId="24059" r:id="rId1446" name="Check Box 1531">
              <controlPr defaultSize="0" autoFill="0" autoLine="0" autoPict="0">
                <anchor moveWithCells="1">
                  <from>
                    <xdr:col>4</xdr:col>
                    <xdr:colOff>114300</xdr:colOff>
                    <xdr:row>384</xdr:row>
                    <xdr:rowOff>19050</xdr:rowOff>
                  </from>
                  <to>
                    <xdr:col>4</xdr:col>
                    <xdr:colOff>1352550</xdr:colOff>
                    <xdr:row>384</xdr:row>
                    <xdr:rowOff>323850</xdr:rowOff>
                  </to>
                </anchor>
              </controlPr>
            </control>
          </mc:Choice>
        </mc:AlternateContent>
        <mc:AlternateContent xmlns:mc="http://schemas.openxmlformats.org/markup-compatibility/2006">
          <mc:Choice Requires="x14">
            <control shapeId="24060" r:id="rId1447" name="Check Box 1532">
              <controlPr defaultSize="0" autoFill="0" autoLine="0" autoPict="0">
                <anchor moveWithCells="1">
                  <from>
                    <xdr:col>4</xdr:col>
                    <xdr:colOff>114300</xdr:colOff>
                    <xdr:row>384</xdr:row>
                    <xdr:rowOff>247650</xdr:rowOff>
                  </from>
                  <to>
                    <xdr:col>4</xdr:col>
                    <xdr:colOff>1428750</xdr:colOff>
                    <xdr:row>384</xdr:row>
                    <xdr:rowOff>561975</xdr:rowOff>
                  </to>
                </anchor>
              </controlPr>
            </control>
          </mc:Choice>
        </mc:AlternateContent>
        <mc:AlternateContent xmlns:mc="http://schemas.openxmlformats.org/markup-compatibility/2006">
          <mc:Choice Requires="x14">
            <control shapeId="24061" r:id="rId1448" name="Check Box 1533">
              <controlPr defaultSize="0" autoFill="0" autoLine="0" autoPict="0">
                <anchor moveWithCells="1">
                  <from>
                    <xdr:col>4</xdr:col>
                    <xdr:colOff>1704975</xdr:colOff>
                    <xdr:row>384</xdr:row>
                    <xdr:rowOff>28575</xdr:rowOff>
                  </from>
                  <to>
                    <xdr:col>4</xdr:col>
                    <xdr:colOff>2571750</xdr:colOff>
                    <xdr:row>384</xdr:row>
                    <xdr:rowOff>323850</xdr:rowOff>
                  </to>
                </anchor>
              </controlPr>
            </control>
          </mc:Choice>
        </mc:AlternateContent>
        <mc:AlternateContent xmlns:mc="http://schemas.openxmlformats.org/markup-compatibility/2006">
          <mc:Choice Requires="x14">
            <control shapeId="24062" r:id="rId1449" name="Check Box 1534">
              <controlPr defaultSize="0" autoFill="0" autoLine="0" autoPict="0">
                <anchor moveWithCells="1">
                  <from>
                    <xdr:col>4</xdr:col>
                    <xdr:colOff>1695450</xdr:colOff>
                    <xdr:row>384</xdr:row>
                    <xdr:rowOff>247650</xdr:rowOff>
                  </from>
                  <to>
                    <xdr:col>4</xdr:col>
                    <xdr:colOff>2495550</xdr:colOff>
                    <xdr:row>384</xdr:row>
                    <xdr:rowOff>561975</xdr:rowOff>
                  </to>
                </anchor>
              </controlPr>
            </control>
          </mc:Choice>
        </mc:AlternateContent>
        <mc:AlternateContent xmlns:mc="http://schemas.openxmlformats.org/markup-compatibility/2006">
          <mc:Choice Requires="x14">
            <control shapeId="24063" r:id="rId1450" name="Check Box 1535">
              <controlPr defaultSize="0" autoFill="0" autoLine="0" autoPict="0">
                <anchor moveWithCells="1">
                  <from>
                    <xdr:col>4</xdr:col>
                    <xdr:colOff>114300</xdr:colOff>
                    <xdr:row>385</xdr:row>
                    <xdr:rowOff>19050</xdr:rowOff>
                  </from>
                  <to>
                    <xdr:col>4</xdr:col>
                    <xdr:colOff>1352550</xdr:colOff>
                    <xdr:row>385</xdr:row>
                    <xdr:rowOff>323850</xdr:rowOff>
                  </to>
                </anchor>
              </controlPr>
            </control>
          </mc:Choice>
        </mc:AlternateContent>
        <mc:AlternateContent xmlns:mc="http://schemas.openxmlformats.org/markup-compatibility/2006">
          <mc:Choice Requires="x14">
            <control shapeId="24064" r:id="rId1451" name="Check Box 1536">
              <controlPr defaultSize="0" autoFill="0" autoLine="0" autoPict="0">
                <anchor moveWithCells="1">
                  <from>
                    <xdr:col>4</xdr:col>
                    <xdr:colOff>114300</xdr:colOff>
                    <xdr:row>385</xdr:row>
                    <xdr:rowOff>247650</xdr:rowOff>
                  </from>
                  <to>
                    <xdr:col>4</xdr:col>
                    <xdr:colOff>1428750</xdr:colOff>
                    <xdr:row>385</xdr:row>
                    <xdr:rowOff>561975</xdr:rowOff>
                  </to>
                </anchor>
              </controlPr>
            </control>
          </mc:Choice>
        </mc:AlternateContent>
        <mc:AlternateContent xmlns:mc="http://schemas.openxmlformats.org/markup-compatibility/2006">
          <mc:Choice Requires="x14">
            <control shapeId="24065" r:id="rId1452" name="Check Box 1537">
              <controlPr defaultSize="0" autoFill="0" autoLine="0" autoPict="0">
                <anchor moveWithCells="1">
                  <from>
                    <xdr:col>4</xdr:col>
                    <xdr:colOff>1704975</xdr:colOff>
                    <xdr:row>385</xdr:row>
                    <xdr:rowOff>28575</xdr:rowOff>
                  </from>
                  <to>
                    <xdr:col>4</xdr:col>
                    <xdr:colOff>2571750</xdr:colOff>
                    <xdr:row>385</xdr:row>
                    <xdr:rowOff>323850</xdr:rowOff>
                  </to>
                </anchor>
              </controlPr>
            </control>
          </mc:Choice>
        </mc:AlternateContent>
        <mc:AlternateContent xmlns:mc="http://schemas.openxmlformats.org/markup-compatibility/2006">
          <mc:Choice Requires="x14">
            <control shapeId="24066" r:id="rId1453" name="Check Box 1538">
              <controlPr defaultSize="0" autoFill="0" autoLine="0" autoPict="0">
                <anchor moveWithCells="1">
                  <from>
                    <xdr:col>4</xdr:col>
                    <xdr:colOff>1695450</xdr:colOff>
                    <xdr:row>385</xdr:row>
                    <xdr:rowOff>247650</xdr:rowOff>
                  </from>
                  <to>
                    <xdr:col>4</xdr:col>
                    <xdr:colOff>2495550</xdr:colOff>
                    <xdr:row>385</xdr:row>
                    <xdr:rowOff>561975</xdr:rowOff>
                  </to>
                </anchor>
              </controlPr>
            </control>
          </mc:Choice>
        </mc:AlternateContent>
        <mc:AlternateContent xmlns:mc="http://schemas.openxmlformats.org/markup-compatibility/2006">
          <mc:Choice Requires="x14">
            <control shapeId="24067" r:id="rId1454" name="Check Box 1539">
              <controlPr defaultSize="0" autoFill="0" autoLine="0" autoPict="0">
                <anchor moveWithCells="1">
                  <from>
                    <xdr:col>4</xdr:col>
                    <xdr:colOff>114300</xdr:colOff>
                    <xdr:row>386</xdr:row>
                    <xdr:rowOff>19050</xdr:rowOff>
                  </from>
                  <to>
                    <xdr:col>4</xdr:col>
                    <xdr:colOff>1352550</xdr:colOff>
                    <xdr:row>386</xdr:row>
                    <xdr:rowOff>323850</xdr:rowOff>
                  </to>
                </anchor>
              </controlPr>
            </control>
          </mc:Choice>
        </mc:AlternateContent>
        <mc:AlternateContent xmlns:mc="http://schemas.openxmlformats.org/markup-compatibility/2006">
          <mc:Choice Requires="x14">
            <control shapeId="24068" r:id="rId1455" name="Check Box 1540">
              <controlPr defaultSize="0" autoFill="0" autoLine="0" autoPict="0">
                <anchor moveWithCells="1">
                  <from>
                    <xdr:col>4</xdr:col>
                    <xdr:colOff>114300</xdr:colOff>
                    <xdr:row>386</xdr:row>
                    <xdr:rowOff>247650</xdr:rowOff>
                  </from>
                  <to>
                    <xdr:col>4</xdr:col>
                    <xdr:colOff>1428750</xdr:colOff>
                    <xdr:row>386</xdr:row>
                    <xdr:rowOff>561975</xdr:rowOff>
                  </to>
                </anchor>
              </controlPr>
            </control>
          </mc:Choice>
        </mc:AlternateContent>
        <mc:AlternateContent xmlns:mc="http://schemas.openxmlformats.org/markup-compatibility/2006">
          <mc:Choice Requires="x14">
            <control shapeId="24069" r:id="rId1456" name="Check Box 1541">
              <controlPr defaultSize="0" autoFill="0" autoLine="0" autoPict="0">
                <anchor moveWithCells="1">
                  <from>
                    <xdr:col>4</xdr:col>
                    <xdr:colOff>1704975</xdr:colOff>
                    <xdr:row>386</xdr:row>
                    <xdr:rowOff>28575</xdr:rowOff>
                  </from>
                  <to>
                    <xdr:col>4</xdr:col>
                    <xdr:colOff>2571750</xdr:colOff>
                    <xdr:row>386</xdr:row>
                    <xdr:rowOff>323850</xdr:rowOff>
                  </to>
                </anchor>
              </controlPr>
            </control>
          </mc:Choice>
        </mc:AlternateContent>
        <mc:AlternateContent xmlns:mc="http://schemas.openxmlformats.org/markup-compatibility/2006">
          <mc:Choice Requires="x14">
            <control shapeId="24070" r:id="rId1457" name="Check Box 1542">
              <controlPr defaultSize="0" autoFill="0" autoLine="0" autoPict="0">
                <anchor moveWithCells="1">
                  <from>
                    <xdr:col>4</xdr:col>
                    <xdr:colOff>1695450</xdr:colOff>
                    <xdr:row>386</xdr:row>
                    <xdr:rowOff>247650</xdr:rowOff>
                  </from>
                  <to>
                    <xdr:col>4</xdr:col>
                    <xdr:colOff>2495550</xdr:colOff>
                    <xdr:row>386</xdr:row>
                    <xdr:rowOff>561975</xdr:rowOff>
                  </to>
                </anchor>
              </controlPr>
            </control>
          </mc:Choice>
        </mc:AlternateContent>
        <mc:AlternateContent xmlns:mc="http://schemas.openxmlformats.org/markup-compatibility/2006">
          <mc:Choice Requires="x14">
            <control shapeId="24071" r:id="rId1458" name="Check Box 1543">
              <controlPr defaultSize="0" autoFill="0" autoLine="0" autoPict="0">
                <anchor moveWithCells="1">
                  <from>
                    <xdr:col>4</xdr:col>
                    <xdr:colOff>114300</xdr:colOff>
                    <xdr:row>387</xdr:row>
                    <xdr:rowOff>19050</xdr:rowOff>
                  </from>
                  <to>
                    <xdr:col>4</xdr:col>
                    <xdr:colOff>1352550</xdr:colOff>
                    <xdr:row>387</xdr:row>
                    <xdr:rowOff>323850</xdr:rowOff>
                  </to>
                </anchor>
              </controlPr>
            </control>
          </mc:Choice>
        </mc:AlternateContent>
        <mc:AlternateContent xmlns:mc="http://schemas.openxmlformats.org/markup-compatibility/2006">
          <mc:Choice Requires="x14">
            <control shapeId="24072" r:id="rId1459" name="Check Box 1544">
              <controlPr defaultSize="0" autoFill="0" autoLine="0" autoPict="0">
                <anchor moveWithCells="1">
                  <from>
                    <xdr:col>4</xdr:col>
                    <xdr:colOff>114300</xdr:colOff>
                    <xdr:row>387</xdr:row>
                    <xdr:rowOff>247650</xdr:rowOff>
                  </from>
                  <to>
                    <xdr:col>4</xdr:col>
                    <xdr:colOff>1428750</xdr:colOff>
                    <xdr:row>387</xdr:row>
                    <xdr:rowOff>561975</xdr:rowOff>
                  </to>
                </anchor>
              </controlPr>
            </control>
          </mc:Choice>
        </mc:AlternateContent>
        <mc:AlternateContent xmlns:mc="http://schemas.openxmlformats.org/markup-compatibility/2006">
          <mc:Choice Requires="x14">
            <control shapeId="24073" r:id="rId1460" name="Check Box 1545">
              <controlPr defaultSize="0" autoFill="0" autoLine="0" autoPict="0">
                <anchor moveWithCells="1">
                  <from>
                    <xdr:col>4</xdr:col>
                    <xdr:colOff>1704975</xdr:colOff>
                    <xdr:row>387</xdr:row>
                    <xdr:rowOff>28575</xdr:rowOff>
                  </from>
                  <to>
                    <xdr:col>4</xdr:col>
                    <xdr:colOff>2571750</xdr:colOff>
                    <xdr:row>387</xdr:row>
                    <xdr:rowOff>323850</xdr:rowOff>
                  </to>
                </anchor>
              </controlPr>
            </control>
          </mc:Choice>
        </mc:AlternateContent>
        <mc:AlternateContent xmlns:mc="http://schemas.openxmlformats.org/markup-compatibility/2006">
          <mc:Choice Requires="x14">
            <control shapeId="24074" r:id="rId1461" name="Check Box 1546">
              <controlPr defaultSize="0" autoFill="0" autoLine="0" autoPict="0">
                <anchor moveWithCells="1">
                  <from>
                    <xdr:col>4</xdr:col>
                    <xdr:colOff>1695450</xdr:colOff>
                    <xdr:row>387</xdr:row>
                    <xdr:rowOff>247650</xdr:rowOff>
                  </from>
                  <to>
                    <xdr:col>4</xdr:col>
                    <xdr:colOff>2495550</xdr:colOff>
                    <xdr:row>387</xdr:row>
                    <xdr:rowOff>561975</xdr:rowOff>
                  </to>
                </anchor>
              </controlPr>
            </control>
          </mc:Choice>
        </mc:AlternateContent>
        <mc:AlternateContent xmlns:mc="http://schemas.openxmlformats.org/markup-compatibility/2006">
          <mc:Choice Requires="x14">
            <control shapeId="24075" r:id="rId1462" name="Check Box 1547">
              <controlPr defaultSize="0" autoFill="0" autoLine="0" autoPict="0">
                <anchor moveWithCells="1">
                  <from>
                    <xdr:col>4</xdr:col>
                    <xdr:colOff>114300</xdr:colOff>
                    <xdr:row>388</xdr:row>
                    <xdr:rowOff>19050</xdr:rowOff>
                  </from>
                  <to>
                    <xdr:col>4</xdr:col>
                    <xdr:colOff>1352550</xdr:colOff>
                    <xdr:row>388</xdr:row>
                    <xdr:rowOff>323850</xdr:rowOff>
                  </to>
                </anchor>
              </controlPr>
            </control>
          </mc:Choice>
        </mc:AlternateContent>
        <mc:AlternateContent xmlns:mc="http://schemas.openxmlformats.org/markup-compatibility/2006">
          <mc:Choice Requires="x14">
            <control shapeId="24076" r:id="rId1463" name="Check Box 1548">
              <controlPr defaultSize="0" autoFill="0" autoLine="0" autoPict="0">
                <anchor moveWithCells="1">
                  <from>
                    <xdr:col>4</xdr:col>
                    <xdr:colOff>114300</xdr:colOff>
                    <xdr:row>388</xdr:row>
                    <xdr:rowOff>247650</xdr:rowOff>
                  </from>
                  <to>
                    <xdr:col>4</xdr:col>
                    <xdr:colOff>1428750</xdr:colOff>
                    <xdr:row>388</xdr:row>
                    <xdr:rowOff>561975</xdr:rowOff>
                  </to>
                </anchor>
              </controlPr>
            </control>
          </mc:Choice>
        </mc:AlternateContent>
        <mc:AlternateContent xmlns:mc="http://schemas.openxmlformats.org/markup-compatibility/2006">
          <mc:Choice Requires="x14">
            <control shapeId="24077" r:id="rId1464" name="Check Box 1549">
              <controlPr defaultSize="0" autoFill="0" autoLine="0" autoPict="0">
                <anchor moveWithCells="1">
                  <from>
                    <xdr:col>4</xdr:col>
                    <xdr:colOff>1704975</xdr:colOff>
                    <xdr:row>388</xdr:row>
                    <xdr:rowOff>28575</xdr:rowOff>
                  </from>
                  <to>
                    <xdr:col>4</xdr:col>
                    <xdr:colOff>2571750</xdr:colOff>
                    <xdr:row>388</xdr:row>
                    <xdr:rowOff>323850</xdr:rowOff>
                  </to>
                </anchor>
              </controlPr>
            </control>
          </mc:Choice>
        </mc:AlternateContent>
        <mc:AlternateContent xmlns:mc="http://schemas.openxmlformats.org/markup-compatibility/2006">
          <mc:Choice Requires="x14">
            <control shapeId="24078" r:id="rId1465" name="Check Box 1550">
              <controlPr defaultSize="0" autoFill="0" autoLine="0" autoPict="0">
                <anchor moveWithCells="1">
                  <from>
                    <xdr:col>4</xdr:col>
                    <xdr:colOff>1695450</xdr:colOff>
                    <xdr:row>388</xdr:row>
                    <xdr:rowOff>247650</xdr:rowOff>
                  </from>
                  <to>
                    <xdr:col>4</xdr:col>
                    <xdr:colOff>2495550</xdr:colOff>
                    <xdr:row>388</xdr:row>
                    <xdr:rowOff>561975</xdr:rowOff>
                  </to>
                </anchor>
              </controlPr>
            </control>
          </mc:Choice>
        </mc:AlternateContent>
        <mc:AlternateContent xmlns:mc="http://schemas.openxmlformats.org/markup-compatibility/2006">
          <mc:Choice Requires="x14">
            <control shapeId="24079" r:id="rId1466" name="Check Box 1551">
              <controlPr defaultSize="0" autoFill="0" autoLine="0" autoPict="0">
                <anchor moveWithCells="1">
                  <from>
                    <xdr:col>4</xdr:col>
                    <xdr:colOff>114300</xdr:colOff>
                    <xdr:row>389</xdr:row>
                    <xdr:rowOff>19050</xdr:rowOff>
                  </from>
                  <to>
                    <xdr:col>4</xdr:col>
                    <xdr:colOff>1352550</xdr:colOff>
                    <xdr:row>389</xdr:row>
                    <xdr:rowOff>323850</xdr:rowOff>
                  </to>
                </anchor>
              </controlPr>
            </control>
          </mc:Choice>
        </mc:AlternateContent>
        <mc:AlternateContent xmlns:mc="http://schemas.openxmlformats.org/markup-compatibility/2006">
          <mc:Choice Requires="x14">
            <control shapeId="24080" r:id="rId1467" name="Check Box 1552">
              <controlPr defaultSize="0" autoFill="0" autoLine="0" autoPict="0">
                <anchor moveWithCells="1">
                  <from>
                    <xdr:col>4</xdr:col>
                    <xdr:colOff>114300</xdr:colOff>
                    <xdr:row>389</xdr:row>
                    <xdr:rowOff>247650</xdr:rowOff>
                  </from>
                  <to>
                    <xdr:col>4</xdr:col>
                    <xdr:colOff>1428750</xdr:colOff>
                    <xdr:row>389</xdr:row>
                    <xdr:rowOff>561975</xdr:rowOff>
                  </to>
                </anchor>
              </controlPr>
            </control>
          </mc:Choice>
        </mc:AlternateContent>
        <mc:AlternateContent xmlns:mc="http://schemas.openxmlformats.org/markup-compatibility/2006">
          <mc:Choice Requires="x14">
            <control shapeId="24081" r:id="rId1468" name="Check Box 1553">
              <controlPr defaultSize="0" autoFill="0" autoLine="0" autoPict="0">
                <anchor moveWithCells="1">
                  <from>
                    <xdr:col>4</xdr:col>
                    <xdr:colOff>1704975</xdr:colOff>
                    <xdr:row>389</xdr:row>
                    <xdr:rowOff>28575</xdr:rowOff>
                  </from>
                  <to>
                    <xdr:col>4</xdr:col>
                    <xdr:colOff>2571750</xdr:colOff>
                    <xdr:row>389</xdr:row>
                    <xdr:rowOff>323850</xdr:rowOff>
                  </to>
                </anchor>
              </controlPr>
            </control>
          </mc:Choice>
        </mc:AlternateContent>
        <mc:AlternateContent xmlns:mc="http://schemas.openxmlformats.org/markup-compatibility/2006">
          <mc:Choice Requires="x14">
            <control shapeId="24082" r:id="rId1469" name="Check Box 1554">
              <controlPr defaultSize="0" autoFill="0" autoLine="0" autoPict="0">
                <anchor moveWithCells="1">
                  <from>
                    <xdr:col>4</xdr:col>
                    <xdr:colOff>1695450</xdr:colOff>
                    <xdr:row>389</xdr:row>
                    <xdr:rowOff>247650</xdr:rowOff>
                  </from>
                  <to>
                    <xdr:col>4</xdr:col>
                    <xdr:colOff>2495550</xdr:colOff>
                    <xdr:row>389</xdr:row>
                    <xdr:rowOff>561975</xdr:rowOff>
                  </to>
                </anchor>
              </controlPr>
            </control>
          </mc:Choice>
        </mc:AlternateContent>
        <mc:AlternateContent xmlns:mc="http://schemas.openxmlformats.org/markup-compatibility/2006">
          <mc:Choice Requires="x14">
            <control shapeId="24083" r:id="rId1470" name="Check Box 1555">
              <controlPr defaultSize="0" autoFill="0" autoLine="0" autoPict="0">
                <anchor moveWithCells="1">
                  <from>
                    <xdr:col>4</xdr:col>
                    <xdr:colOff>114300</xdr:colOff>
                    <xdr:row>390</xdr:row>
                    <xdr:rowOff>19050</xdr:rowOff>
                  </from>
                  <to>
                    <xdr:col>4</xdr:col>
                    <xdr:colOff>1352550</xdr:colOff>
                    <xdr:row>390</xdr:row>
                    <xdr:rowOff>323850</xdr:rowOff>
                  </to>
                </anchor>
              </controlPr>
            </control>
          </mc:Choice>
        </mc:AlternateContent>
        <mc:AlternateContent xmlns:mc="http://schemas.openxmlformats.org/markup-compatibility/2006">
          <mc:Choice Requires="x14">
            <control shapeId="24084" r:id="rId1471" name="Check Box 1556">
              <controlPr defaultSize="0" autoFill="0" autoLine="0" autoPict="0">
                <anchor moveWithCells="1">
                  <from>
                    <xdr:col>4</xdr:col>
                    <xdr:colOff>114300</xdr:colOff>
                    <xdr:row>390</xdr:row>
                    <xdr:rowOff>247650</xdr:rowOff>
                  </from>
                  <to>
                    <xdr:col>4</xdr:col>
                    <xdr:colOff>1428750</xdr:colOff>
                    <xdr:row>390</xdr:row>
                    <xdr:rowOff>561975</xdr:rowOff>
                  </to>
                </anchor>
              </controlPr>
            </control>
          </mc:Choice>
        </mc:AlternateContent>
        <mc:AlternateContent xmlns:mc="http://schemas.openxmlformats.org/markup-compatibility/2006">
          <mc:Choice Requires="x14">
            <control shapeId="24085" r:id="rId1472" name="Check Box 1557">
              <controlPr defaultSize="0" autoFill="0" autoLine="0" autoPict="0">
                <anchor moveWithCells="1">
                  <from>
                    <xdr:col>4</xdr:col>
                    <xdr:colOff>1704975</xdr:colOff>
                    <xdr:row>390</xdr:row>
                    <xdr:rowOff>28575</xdr:rowOff>
                  </from>
                  <to>
                    <xdr:col>4</xdr:col>
                    <xdr:colOff>2571750</xdr:colOff>
                    <xdr:row>390</xdr:row>
                    <xdr:rowOff>323850</xdr:rowOff>
                  </to>
                </anchor>
              </controlPr>
            </control>
          </mc:Choice>
        </mc:AlternateContent>
        <mc:AlternateContent xmlns:mc="http://schemas.openxmlformats.org/markup-compatibility/2006">
          <mc:Choice Requires="x14">
            <control shapeId="24086" r:id="rId1473" name="Check Box 1558">
              <controlPr defaultSize="0" autoFill="0" autoLine="0" autoPict="0">
                <anchor moveWithCells="1">
                  <from>
                    <xdr:col>4</xdr:col>
                    <xdr:colOff>1695450</xdr:colOff>
                    <xdr:row>390</xdr:row>
                    <xdr:rowOff>247650</xdr:rowOff>
                  </from>
                  <to>
                    <xdr:col>4</xdr:col>
                    <xdr:colOff>2495550</xdr:colOff>
                    <xdr:row>390</xdr:row>
                    <xdr:rowOff>561975</xdr:rowOff>
                  </to>
                </anchor>
              </controlPr>
            </control>
          </mc:Choice>
        </mc:AlternateContent>
        <mc:AlternateContent xmlns:mc="http://schemas.openxmlformats.org/markup-compatibility/2006">
          <mc:Choice Requires="x14">
            <control shapeId="24087" r:id="rId1474" name="Check Box 1559">
              <controlPr defaultSize="0" autoFill="0" autoLine="0" autoPict="0">
                <anchor moveWithCells="1">
                  <from>
                    <xdr:col>4</xdr:col>
                    <xdr:colOff>114300</xdr:colOff>
                    <xdr:row>391</xdr:row>
                    <xdr:rowOff>19050</xdr:rowOff>
                  </from>
                  <to>
                    <xdr:col>4</xdr:col>
                    <xdr:colOff>1352550</xdr:colOff>
                    <xdr:row>391</xdr:row>
                    <xdr:rowOff>323850</xdr:rowOff>
                  </to>
                </anchor>
              </controlPr>
            </control>
          </mc:Choice>
        </mc:AlternateContent>
        <mc:AlternateContent xmlns:mc="http://schemas.openxmlformats.org/markup-compatibility/2006">
          <mc:Choice Requires="x14">
            <control shapeId="24088" r:id="rId1475" name="Check Box 1560">
              <controlPr defaultSize="0" autoFill="0" autoLine="0" autoPict="0">
                <anchor moveWithCells="1">
                  <from>
                    <xdr:col>4</xdr:col>
                    <xdr:colOff>114300</xdr:colOff>
                    <xdr:row>391</xdr:row>
                    <xdr:rowOff>247650</xdr:rowOff>
                  </from>
                  <to>
                    <xdr:col>4</xdr:col>
                    <xdr:colOff>1428750</xdr:colOff>
                    <xdr:row>391</xdr:row>
                    <xdr:rowOff>561975</xdr:rowOff>
                  </to>
                </anchor>
              </controlPr>
            </control>
          </mc:Choice>
        </mc:AlternateContent>
        <mc:AlternateContent xmlns:mc="http://schemas.openxmlformats.org/markup-compatibility/2006">
          <mc:Choice Requires="x14">
            <control shapeId="24089" r:id="rId1476" name="Check Box 1561">
              <controlPr defaultSize="0" autoFill="0" autoLine="0" autoPict="0">
                <anchor moveWithCells="1">
                  <from>
                    <xdr:col>4</xdr:col>
                    <xdr:colOff>1704975</xdr:colOff>
                    <xdr:row>391</xdr:row>
                    <xdr:rowOff>28575</xdr:rowOff>
                  </from>
                  <to>
                    <xdr:col>4</xdr:col>
                    <xdr:colOff>2571750</xdr:colOff>
                    <xdr:row>391</xdr:row>
                    <xdr:rowOff>323850</xdr:rowOff>
                  </to>
                </anchor>
              </controlPr>
            </control>
          </mc:Choice>
        </mc:AlternateContent>
        <mc:AlternateContent xmlns:mc="http://schemas.openxmlformats.org/markup-compatibility/2006">
          <mc:Choice Requires="x14">
            <control shapeId="24090" r:id="rId1477" name="Check Box 1562">
              <controlPr defaultSize="0" autoFill="0" autoLine="0" autoPict="0">
                <anchor moveWithCells="1">
                  <from>
                    <xdr:col>4</xdr:col>
                    <xdr:colOff>1695450</xdr:colOff>
                    <xdr:row>391</xdr:row>
                    <xdr:rowOff>247650</xdr:rowOff>
                  </from>
                  <to>
                    <xdr:col>4</xdr:col>
                    <xdr:colOff>2495550</xdr:colOff>
                    <xdr:row>391</xdr:row>
                    <xdr:rowOff>561975</xdr:rowOff>
                  </to>
                </anchor>
              </controlPr>
            </control>
          </mc:Choice>
        </mc:AlternateContent>
        <mc:AlternateContent xmlns:mc="http://schemas.openxmlformats.org/markup-compatibility/2006">
          <mc:Choice Requires="x14">
            <control shapeId="24091" r:id="rId1478" name="Check Box 1563">
              <controlPr defaultSize="0" autoFill="0" autoLine="0" autoPict="0">
                <anchor moveWithCells="1">
                  <from>
                    <xdr:col>4</xdr:col>
                    <xdr:colOff>114300</xdr:colOff>
                    <xdr:row>392</xdr:row>
                    <xdr:rowOff>19050</xdr:rowOff>
                  </from>
                  <to>
                    <xdr:col>4</xdr:col>
                    <xdr:colOff>1352550</xdr:colOff>
                    <xdr:row>392</xdr:row>
                    <xdr:rowOff>323850</xdr:rowOff>
                  </to>
                </anchor>
              </controlPr>
            </control>
          </mc:Choice>
        </mc:AlternateContent>
        <mc:AlternateContent xmlns:mc="http://schemas.openxmlformats.org/markup-compatibility/2006">
          <mc:Choice Requires="x14">
            <control shapeId="24092" r:id="rId1479" name="Check Box 1564">
              <controlPr defaultSize="0" autoFill="0" autoLine="0" autoPict="0">
                <anchor moveWithCells="1">
                  <from>
                    <xdr:col>4</xdr:col>
                    <xdr:colOff>114300</xdr:colOff>
                    <xdr:row>392</xdr:row>
                    <xdr:rowOff>247650</xdr:rowOff>
                  </from>
                  <to>
                    <xdr:col>4</xdr:col>
                    <xdr:colOff>1428750</xdr:colOff>
                    <xdr:row>392</xdr:row>
                    <xdr:rowOff>561975</xdr:rowOff>
                  </to>
                </anchor>
              </controlPr>
            </control>
          </mc:Choice>
        </mc:AlternateContent>
        <mc:AlternateContent xmlns:mc="http://schemas.openxmlformats.org/markup-compatibility/2006">
          <mc:Choice Requires="x14">
            <control shapeId="24093" r:id="rId1480" name="Check Box 1565">
              <controlPr defaultSize="0" autoFill="0" autoLine="0" autoPict="0">
                <anchor moveWithCells="1">
                  <from>
                    <xdr:col>4</xdr:col>
                    <xdr:colOff>1704975</xdr:colOff>
                    <xdr:row>392</xdr:row>
                    <xdr:rowOff>28575</xdr:rowOff>
                  </from>
                  <to>
                    <xdr:col>4</xdr:col>
                    <xdr:colOff>2571750</xdr:colOff>
                    <xdr:row>392</xdr:row>
                    <xdr:rowOff>323850</xdr:rowOff>
                  </to>
                </anchor>
              </controlPr>
            </control>
          </mc:Choice>
        </mc:AlternateContent>
        <mc:AlternateContent xmlns:mc="http://schemas.openxmlformats.org/markup-compatibility/2006">
          <mc:Choice Requires="x14">
            <control shapeId="24094" r:id="rId1481" name="Check Box 1566">
              <controlPr defaultSize="0" autoFill="0" autoLine="0" autoPict="0">
                <anchor moveWithCells="1">
                  <from>
                    <xdr:col>4</xdr:col>
                    <xdr:colOff>1695450</xdr:colOff>
                    <xdr:row>392</xdr:row>
                    <xdr:rowOff>247650</xdr:rowOff>
                  </from>
                  <to>
                    <xdr:col>4</xdr:col>
                    <xdr:colOff>2495550</xdr:colOff>
                    <xdr:row>392</xdr:row>
                    <xdr:rowOff>561975</xdr:rowOff>
                  </to>
                </anchor>
              </controlPr>
            </control>
          </mc:Choice>
        </mc:AlternateContent>
        <mc:AlternateContent xmlns:mc="http://schemas.openxmlformats.org/markup-compatibility/2006">
          <mc:Choice Requires="x14">
            <control shapeId="24095" r:id="rId1482" name="Check Box 1567">
              <controlPr defaultSize="0" autoFill="0" autoLine="0" autoPict="0">
                <anchor moveWithCells="1">
                  <from>
                    <xdr:col>4</xdr:col>
                    <xdr:colOff>114300</xdr:colOff>
                    <xdr:row>393</xdr:row>
                    <xdr:rowOff>19050</xdr:rowOff>
                  </from>
                  <to>
                    <xdr:col>4</xdr:col>
                    <xdr:colOff>1352550</xdr:colOff>
                    <xdr:row>393</xdr:row>
                    <xdr:rowOff>323850</xdr:rowOff>
                  </to>
                </anchor>
              </controlPr>
            </control>
          </mc:Choice>
        </mc:AlternateContent>
        <mc:AlternateContent xmlns:mc="http://schemas.openxmlformats.org/markup-compatibility/2006">
          <mc:Choice Requires="x14">
            <control shapeId="24096" r:id="rId1483" name="Check Box 1568">
              <controlPr defaultSize="0" autoFill="0" autoLine="0" autoPict="0">
                <anchor moveWithCells="1">
                  <from>
                    <xdr:col>4</xdr:col>
                    <xdr:colOff>114300</xdr:colOff>
                    <xdr:row>393</xdr:row>
                    <xdr:rowOff>247650</xdr:rowOff>
                  </from>
                  <to>
                    <xdr:col>4</xdr:col>
                    <xdr:colOff>1428750</xdr:colOff>
                    <xdr:row>393</xdr:row>
                    <xdr:rowOff>561975</xdr:rowOff>
                  </to>
                </anchor>
              </controlPr>
            </control>
          </mc:Choice>
        </mc:AlternateContent>
        <mc:AlternateContent xmlns:mc="http://schemas.openxmlformats.org/markup-compatibility/2006">
          <mc:Choice Requires="x14">
            <control shapeId="24097" r:id="rId1484" name="Check Box 1569">
              <controlPr defaultSize="0" autoFill="0" autoLine="0" autoPict="0">
                <anchor moveWithCells="1">
                  <from>
                    <xdr:col>4</xdr:col>
                    <xdr:colOff>1704975</xdr:colOff>
                    <xdr:row>393</xdr:row>
                    <xdr:rowOff>28575</xdr:rowOff>
                  </from>
                  <to>
                    <xdr:col>4</xdr:col>
                    <xdr:colOff>2571750</xdr:colOff>
                    <xdr:row>393</xdr:row>
                    <xdr:rowOff>323850</xdr:rowOff>
                  </to>
                </anchor>
              </controlPr>
            </control>
          </mc:Choice>
        </mc:AlternateContent>
        <mc:AlternateContent xmlns:mc="http://schemas.openxmlformats.org/markup-compatibility/2006">
          <mc:Choice Requires="x14">
            <control shapeId="24098" r:id="rId1485" name="Check Box 1570">
              <controlPr defaultSize="0" autoFill="0" autoLine="0" autoPict="0">
                <anchor moveWithCells="1">
                  <from>
                    <xdr:col>4</xdr:col>
                    <xdr:colOff>1695450</xdr:colOff>
                    <xdr:row>393</xdr:row>
                    <xdr:rowOff>247650</xdr:rowOff>
                  </from>
                  <to>
                    <xdr:col>4</xdr:col>
                    <xdr:colOff>2495550</xdr:colOff>
                    <xdr:row>393</xdr:row>
                    <xdr:rowOff>561975</xdr:rowOff>
                  </to>
                </anchor>
              </controlPr>
            </control>
          </mc:Choice>
        </mc:AlternateContent>
        <mc:AlternateContent xmlns:mc="http://schemas.openxmlformats.org/markup-compatibility/2006">
          <mc:Choice Requires="x14">
            <control shapeId="24099" r:id="rId1486" name="Check Box 1571">
              <controlPr defaultSize="0" autoFill="0" autoLine="0" autoPict="0">
                <anchor moveWithCells="1">
                  <from>
                    <xdr:col>4</xdr:col>
                    <xdr:colOff>114300</xdr:colOff>
                    <xdr:row>394</xdr:row>
                    <xdr:rowOff>19050</xdr:rowOff>
                  </from>
                  <to>
                    <xdr:col>4</xdr:col>
                    <xdr:colOff>1352550</xdr:colOff>
                    <xdr:row>394</xdr:row>
                    <xdr:rowOff>323850</xdr:rowOff>
                  </to>
                </anchor>
              </controlPr>
            </control>
          </mc:Choice>
        </mc:AlternateContent>
        <mc:AlternateContent xmlns:mc="http://schemas.openxmlformats.org/markup-compatibility/2006">
          <mc:Choice Requires="x14">
            <control shapeId="24100" r:id="rId1487" name="Check Box 1572">
              <controlPr defaultSize="0" autoFill="0" autoLine="0" autoPict="0">
                <anchor moveWithCells="1">
                  <from>
                    <xdr:col>4</xdr:col>
                    <xdr:colOff>114300</xdr:colOff>
                    <xdr:row>394</xdr:row>
                    <xdr:rowOff>247650</xdr:rowOff>
                  </from>
                  <to>
                    <xdr:col>4</xdr:col>
                    <xdr:colOff>1428750</xdr:colOff>
                    <xdr:row>394</xdr:row>
                    <xdr:rowOff>561975</xdr:rowOff>
                  </to>
                </anchor>
              </controlPr>
            </control>
          </mc:Choice>
        </mc:AlternateContent>
        <mc:AlternateContent xmlns:mc="http://schemas.openxmlformats.org/markup-compatibility/2006">
          <mc:Choice Requires="x14">
            <control shapeId="24101" r:id="rId1488" name="Check Box 1573">
              <controlPr defaultSize="0" autoFill="0" autoLine="0" autoPict="0">
                <anchor moveWithCells="1">
                  <from>
                    <xdr:col>4</xdr:col>
                    <xdr:colOff>1704975</xdr:colOff>
                    <xdr:row>394</xdr:row>
                    <xdr:rowOff>28575</xdr:rowOff>
                  </from>
                  <to>
                    <xdr:col>4</xdr:col>
                    <xdr:colOff>2571750</xdr:colOff>
                    <xdr:row>394</xdr:row>
                    <xdr:rowOff>323850</xdr:rowOff>
                  </to>
                </anchor>
              </controlPr>
            </control>
          </mc:Choice>
        </mc:AlternateContent>
        <mc:AlternateContent xmlns:mc="http://schemas.openxmlformats.org/markup-compatibility/2006">
          <mc:Choice Requires="x14">
            <control shapeId="24102" r:id="rId1489" name="Check Box 1574">
              <controlPr defaultSize="0" autoFill="0" autoLine="0" autoPict="0">
                <anchor moveWithCells="1">
                  <from>
                    <xdr:col>4</xdr:col>
                    <xdr:colOff>1695450</xdr:colOff>
                    <xdr:row>394</xdr:row>
                    <xdr:rowOff>247650</xdr:rowOff>
                  </from>
                  <to>
                    <xdr:col>4</xdr:col>
                    <xdr:colOff>2495550</xdr:colOff>
                    <xdr:row>394</xdr:row>
                    <xdr:rowOff>561975</xdr:rowOff>
                  </to>
                </anchor>
              </controlPr>
            </control>
          </mc:Choice>
        </mc:AlternateContent>
        <mc:AlternateContent xmlns:mc="http://schemas.openxmlformats.org/markup-compatibility/2006">
          <mc:Choice Requires="x14">
            <control shapeId="24103" r:id="rId1490" name="Check Box 1575">
              <controlPr defaultSize="0" autoFill="0" autoLine="0" autoPict="0">
                <anchor moveWithCells="1">
                  <from>
                    <xdr:col>4</xdr:col>
                    <xdr:colOff>114300</xdr:colOff>
                    <xdr:row>395</xdr:row>
                    <xdr:rowOff>19050</xdr:rowOff>
                  </from>
                  <to>
                    <xdr:col>4</xdr:col>
                    <xdr:colOff>1352550</xdr:colOff>
                    <xdr:row>395</xdr:row>
                    <xdr:rowOff>323850</xdr:rowOff>
                  </to>
                </anchor>
              </controlPr>
            </control>
          </mc:Choice>
        </mc:AlternateContent>
        <mc:AlternateContent xmlns:mc="http://schemas.openxmlformats.org/markup-compatibility/2006">
          <mc:Choice Requires="x14">
            <control shapeId="24104" r:id="rId1491" name="Check Box 1576">
              <controlPr defaultSize="0" autoFill="0" autoLine="0" autoPict="0">
                <anchor moveWithCells="1">
                  <from>
                    <xdr:col>4</xdr:col>
                    <xdr:colOff>114300</xdr:colOff>
                    <xdr:row>395</xdr:row>
                    <xdr:rowOff>247650</xdr:rowOff>
                  </from>
                  <to>
                    <xdr:col>4</xdr:col>
                    <xdr:colOff>1428750</xdr:colOff>
                    <xdr:row>395</xdr:row>
                    <xdr:rowOff>561975</xdr:rowOff>
                  </to>
                </anchor>
              </controlPr>
            </control>
          </mc:Choice>
        </mc:AlternateContent>
        <mc:AlternateContent xmlns:mc="http://schemas.openxmlformats.org/markup-compatibility/2006">
          <mc:Choice Requires="x14">
            <control shapeId="24105" r:id="rId1492" name="Check Box 1577">
              <controlPr defaultSize="0" autoFill="0" autoLine="0" autoPict="0">
                <anchor moveWithCells="1">
                  <from>
                    <xdr:col>4</xdr:col>
                    <xdr:colOff>1704975</xdr:colOff>
                    <xdr:row>395</xdr:row>
                    <xdr:rowOff>28575</xdr:rowOff>
                  </from>
                  <to>
                    <xdr:col>4</xdr:col>
                    <xdr:colOff>2571750</xdr:colOff>
                    <xdr:row>395</xdr:row>
                    <xdr:rowOff>323850</xdr:rowOff>
                  </to>
                </anchor>
              </controlPr>
            </control>
          </mc:Choice>
        </mc:AlternateContent>
        <mc:AlternateContent xmlns:mc="http://schemas.openxmlformats.org/markup-compatibility/2006">
          <mc:Choice Requires="x14">
            <control shapeId="24106" r:id="rId1493" name="Check Box 1578">
              <controlPr defaultSize="0" autoFill="0" autoLine="0" autoPict="0">
                <anchor moveWithCells="1">
                  <from>
                    <xdr:col>4</xdr:col>
                    <xdr:colOff>1695450</xdr:colOff>
                    <xdr:row>395</xdr:row>
                    <xdr:rowOff>247650</xdr:rowOff>
                  </from>
                  <to>
                    <xdr:col>4</xdr:col>
                    <xdr:colOff>2495550</xdr:colOff>
                    <xdr:row>395</xdr:row>
                    <xdr:rowOff>561975</xdr:rowOff>
                  </to>
                </anchor>
              </controlPr>
            </control>
          </mc:Choice>
        </mc:AlternateContent>
        <mc:AlternateContent xmlns:mc="http://schemas.openxmlformats.org/markup-compatibility/2006">
          <mc:Choice Requires="x14">
            <control shapeId="24107" r:id="rId1494" name="Check Box 1579">
              <controlPr defaultSize="0" autoFill="0" autoLine="0" autoPict="0">
                <anchor moveWithCells="1">
                  <from>
                    <xdr:col>4</xdr:col>
                    <xdr:colOff>114300</xdr:colOff>
                    <xdr:row>396</xdr:row>
                    <xdr:rowOff>19050</xdr:rowOff>
                  </from>
                  <to>
                    <xdr:col>4</xdr:col>
                    <xdr:colOff>1352550</xdr:colOff>
                    <xdr:row>396</xdr:row>
                    <xdr:rowOff>323850</xdr:rowOff>
                  </to>
                </anchor>
              </controlPr>
            </control>
          </mc:Choice>
        </mc:AlternateContent>
        <mc:AlternateContent xmlns:mc="http://schemas.openxmlformats.org/markup-compatibility/2006">
          <mc:Choice Requires="x14">
            <control shapeId="24108" r:id="rId1495" name="Check Box 1580">
              <controlPr defaultSize="0" autoFill="0" autoLine="0" autoPict="0">
                <anchor moveWithCells="1">
                  <from>
                    <xdr:col>4</xdr:col>
                    <xdr:colOff>114300</xdr:colOff>
                    <xdr:row>396</xdr:row>
                    <xdr:rowOff>247650</xdr:rowOff>
                  </from>
                  <to>
                    <xdr:col>4</xdr:col>
                    <xdr:colOff>1428750</xdr:colOff>
                    <xdr:row>396</xdr:row>
                    <xdr:rowOff>561975</xdr:rowOff>
                  </to>
                </anchor>
              </controlPr>
            </control>
          </mc:Choice>
        </mc:AlternateContent>
        <mc:AlternateContent xmlns:mc="http://schemas.openxmlformats.org/markup-compatibility/2006">
          <mc:Choice Requires="x14">
            <control shapeId="24109" r:id="rId1496" name="Check Box 1581">
              <controlPr defaultSize="0" autoFill="0" autoLine="0" autoPict="0">
                <anchor moveWithCells="1">
                  <from>
                    <xdr:col>4</xdr:col>
                    <xdr:colOff>1704975</xdr:colOff>
                    <xdr:row>396</xdr:row>
                    <xdr:rowOff>28575</xdr:rowOff>
                  </from>
                  <to>
                    <xdr:col>4</xdr:col>
                    <xdr:colOff>2571750</xdr:colOff>
                    <xdr:row>396</xdr:row>
                    <xdr:rowOff>323850</xdr:rowOff>
                  </to>
                </anchor>
              </controlPr>
            </control>
          </mc:Choice>
        </mc:AlternateContent>
        <mc:AlternateContent xmlns:mc="http://schemas.openxmlformats.org/markup-compatibility/2006">
          <mc:Choice Requires="x14">
            <control shapeId="24110" r:id="rId1497" name="Check Box 1582">
              <controlPr defaultSize="0" autoFill="0" autoLine="0" autoPict="0">
                <anchor moveWithCells="1">
                  <from>
                    <xdr:col>4</xdr:col>
                    <xdr:colOff>1695450</xdr:colOff>
                    <xdr:row>396</xdr:row>
                    <xdr:rowOff>247650</xdr:rowOff>
                  </from>
                  <to>
                    <xdr:col>4</xdr:col>
                    <xdr:colOff>2495550</xdr:colOff>
                    <xdr:row>396</xdr:row>
                    <xdr:rowOff>561975</xdr:rowOff>
                  </to>
                </anchor>
              </controlPr>
            </control>
          </mc:Choice>
        </mc:AlternateContent>
        <mc:AlternateContent xmlns:mc="http://schemas.openxmlformats.org/markup-compatibility/2006">
          <mc:Choice Requires="x14">
            <control shapeId="24111" r:id="rId1498" name="Check Box 1583">
              <controlPr defaultSize="0" autoFill="0" autoLine="0" autoPict="0">
                <anchor moveWithCells="1">
                  <from>
                    <xdr:col>4</xdr:col>
                    <xdr:colOff>114300</xdr:colOff>
                    <xdr:row>397</xdr:row>
                    <xdr:rowOff>19050</xdr:rowOff>
                  </from>
                  <to>
                    <xdr:col>4</xdr:col>
                    <xdr:colOff>1352550</xdr:colOff>
                    <xdr:row>397</xdr:row>
                    <xdr:rowOff>323850</xdr:rowOff>
                  </to>
                </anchor>
              </controlPr>
            </control>
          </mc:Choice>
        </mc:AlternateContent>
        <mc:AlternateContent xmlns:mc="http://schemas.openxmlformats.org/markup-compatibility/2006">
          <mc:Choice Requires="x14">
            <control shapeId="24112" r:id="rId1499" name="Check Box 1584">
              <controlPr defaultSize="0" autoFill="0" autoLine="0" autoPict="0">
                <anchor moveWithCells="1">
                  <from>
                    <xdr:col>4</xdr:col>
                    <xdr:colOff>114300</xdr:colOff>
                    <xdr:row>397</xdr:row>
                    <xdr:rowOff>247650</xdr:rowOff>
                  </from>
                  <to>
                    <xdr:col>4</xdr:col>
                    <xdr:colOff>1428750</xdr:colOff>
                    <xdr:row>397</xdr:row>
                    <xdr:rowOff>561975</xdr:rowOff>
                  </to>
                </anchor>
              </controlPr>
            </control>
          </mc:Choice>
        </mc:AlternateContent>
        <mc:AlternateContent xmlns:mc="http://schemas.openxmlformats.org/markup-compatibility/2006">
          <mc:Choice Requires="x14">
            <control shapeId="24113" r:id="rId1500" name="Check Box 1585">
              <controlPr defaultSize="0" autoFill="0" autoLine="0" autoPict="0">
                <anchor moveWithCells="1">
                  <from>
                    <xdr:col>4</xdr:col>
                    <xdr:colOff>1704975</xdr:colOff>
                    <xdr:row>397</xdr:row>
                    <xdr:rowOff>28575</xdr:rowOff>
                  </from>
                  <to>
                    <xdr:col>4</xdr:col>
                    <xdr:colOff>2571750</xdr:colOff>
                    <xdr:row>397</xdr:row>
                    <xdr:rowOff>323850</xdr:rowOff>
                  </to>
                </anchor>
              </controlPr>
            </control>
          </mc:Choice>
        </mc:AlternateContent>
        <mc:AlternateContent xmlns:mc="http://schemas.openxmlformats.org/markup-compatibility/2006">
          <mc:Choice Requires="x14">
            <control shapeId="24114" r:id="rId1501" name="Check Box 1586">
              <controlPr defaultSize="0" autoFill="0" autoLine="0" autoPict="0">
                <anchor moveWithCells="1">
                  <from>
                    <xdr:col>4</xdr:col>
                    <xdr:colOff>1695450</xdr:colOff>
                    <xdr:row>397</xdr:row>
                    <xdr:rowOff>247650</xdr:rowOff>
                  </from>
                  <to>
                    <xdr:col>4</xdr:col>
                    <xdr:colOff>2495550</xdr:colOff>
                    <xdr:row>397</xdr:row>
                    <xdr:rowOff>561975</xdr:rowOff>
                  </to>
                </anchor>
              </controlPr>
            </control>
          </mc:Choice>
        </mc:AlternateContent>
        <mc:AlternateContent xmlns:mc="http://schemas.openxmlformats.org/markup-compatibility/2006">
          <mc:Choice Requires="x14">
            <control shapeId="24115" r:id="rId1502" name="Check Box 1587">
              <controlPr defaultSize="0" autoFill="0" autoLine="0" autoPict="0">
                <anchor moveWithCells="1">
                  <from>
                    <xdr:col>4</xdr:col>
                    <xdr:colOff>114300</xdr:colOff>
                    <xdr:row>398</xdr:row>
                    <xdr:rowOff>19050</xdr:rowOff>
                  </from>
                  <to>
                    <xdr:col>4</xdr:col>
                    <xdr:colOff>1352550</xdr:colOff>
                    <xdr:row>398</xdr:row>
                    <xdr:rowOff>323850</xdr:rowOff>
                  </to>
                </anchor>
              </controlPr>
            </control>
          </mc:Choice>
        </mc:AlternateContent>
        <mc:AlternateContent xmlns:mc="http://schemas.openxmlformats.org/markup-compatibility/2006">
          <mc:Choice Requires="x14">
            <control shapeId="24116" r:id="rId1503" name="Check Box 1588">
              <controlPr defaultSize="0" autoFill="0" autoLine="0" autoPict="0">
                <anchor moveWithCells="1">
                  <from>
                    <xdr:col>4</xdr:col>
                    <xdr:colOff>114300</xdr:colOff>
                    <xdr:row>398</xdr:row>
                    <xdr:rowOff>247650</xdr:rowOff>
                  </from>
                  <to>
                    <xdr:col>4</xdr:col>
                    <xdr:colOff>1428750</xdr:colOff>
                    <xdr:row>398</xdr:row>
                    <xdr:rowOff>561975</xdr:rowOff>
                  </to>
                </anchor>
              </controlPr>
            </control>
          </mc:Choice>
        </mc:AlternateContent>
        <mc:AlternateContent xmlns:mc="http://schemas.openxmlformats.org/markup-compatibility/2006">
          <mc:Choice Requires="x14">
            <control shapeId="24117" r:id="rId1504" name="Check Box 1589">
              <controlPr defaultSize="0" autoFill="0" autoLine="0" autoPict="0">
                <anchor moveWithCells="1">
                  <from>
                    <xdr:col>4</xdr:col>
                    <xdr:colOff>1704975</xdr:colOff>
                    <xdr:row>398</xdr:row>
                    <xdr:rowOff>28575</xdr:rowOff>
                  </from>
                  <to>
                    <xdr:col>4</xdr:col>
                    <xdr:colOff>2571750</xdr:colOff>
                    <xdr:row>398</xdr:row>
                    <xdr:rowOff>323850</xdr:rowOff>
                  </to>
                </anchor>
              </controlPr>
            </control>
          </mc:Choice>
        </mc:AlternateContent>
        <mc:AlternateContent xmlns:mc="http://schemas.openxmlformats.org/markup-compatibility/2006">
          <mc:Choice Requires="x14">
            <control shapeId="24118" r:id="rId1505" name="Check Box 1590">
              <controlPr defaultSize="0" autoFill="0" autoLine="0" autoPict="0">
                <anchor moveWithCells="1">
                  <from>
                    <xdr:col>4</xdr:col>
                    <xdr:colOff>1695450</xdr:colOff>
                    <xdr:row>398</xdr:row>
                    <xdr:rowOff>247650</xdr:rowOff>
                  </from>
                  <to>
                    <xdr:col>4</xdr:col>
                    <xdr:colOff>2495550</xdr:colOff>
                    <xdr:row>398</xdr:row>
                    <xdr:rowOff>561975</xdr:rowOff>
                  </to>
                </anchor>
              </controlPr>
            </control>
          </mc:Choice>
        </mc:AlternateContent>
        <mc:AlternateContent xmlns:mc="http://schemas.openxmlformats.org/markup-compatibility/2006">
          <mc:Choice Requires="x14">
            <control shapeId="24119" r:id="rId1506" name="Check Box 1591">
              <controlPr defaultSize="0" autoFill="0" autoLine="0" autoPict="0">
                <anchor moveWithCells="1">
                  <from>
                    <xdr:col>4</xdr:col>
                    <xdr:colOff>114300</xdr:colOff>
                    <xdr:row>399</xdr:row>
                    <xdr:rowOff>19050</xdr:rowOff>
                  </from>
                  <to>
                    <xdr:col>4</xdr:col>
                    <xdr:colOff>1352550</xdr:colOff>
                    <xdr:row>399</xdr:row>
                    <xdr:rowOff>323850</xdr:rowOff>
                  </to>
                </anchor>
              </controlPr>
            </control>
          </mc:Choice>
        </mc:AlternateContent>
        <mc:AlternateContent xmlns:mc="http://schemas.openxmlformats.org/markup-compatibility/2006">
          <mc:Choice Requires="x14">
            <control shapeId="24120" r:id="rId1507" name="Check Box 1592">
              <controlPr defaultSize="0" autoFill="0" autoLine="0" autoPict="0">
                <anchor moveWithCells="1">
                  <from>
                    <xdr:col>4</xdr:col>
                    <xdr:colOff>114300</xdr:colOff>
                    <xdr:row>399</xdr:row>
                    <xdr:rowOff>247650</xdr:rowOff>
                  </from>
                  <to>
                    <xdr:col>4</xdr:col>
                    <xdr:colOff>1428750</xdr:colOff>
                    <xdr:row>399</xdr:row>
                    <xdr:rowOff>561975</xdr:rowOff>
                  </to>
                </anchor>
              </controlPr>
            </control>
          </mc:Choice>
        </mc:AlternateContent>
        <mc:AlternateContent xmlns:mc="http://schemas.openxmlformats.org/markup-compatibility/2006">
          <mc:Choice Requires="x14">
            <control shapeId="24121" r:id="rId1508" name="Check Box 1593">
              <controlPr defaultSize="0" autoFill="0" autoLine="0" autoPict="0">
                <anchor moveWithCells="1">
                  <from>
                    <xdr:col>4</xdr:col>
                    <xdr:colOff>1704975</xdr:colOff>
                    <xdr:row>399</xdr:row>
                    <xdr:rowOff>28575</xdr:rowOff>
                  </from>
                  <to>
                    <xdr:col>4</xdr:col>
                    <xdr:colOff>2571750</xdr:colOff>
                    <xdr:row>399</xdr:row>
                    <xdr:rowOff>323850</xdr:rowOff>
                  </to>
                </anchor>
              </controlPr>
            </control>
          </mc:Choice>
        </mc:AlternateContent>
        <mc:AlternateContent xmlns:mc="http://schemas.openxmlformats.org/markup-compatibility/2006">
          <mc:Choice Requires="x14">
            <control shapeId="24122" r:id="rId1509" name="Check Box 1594">
              <controlPr defaultSize="0" autoFill="0" autoLine="0" autoPict="0">
                <anchor moveWithCells="1">
                  <from>
                    <xdr:col>4</xdr:col>
                    <xdr:colOff>1695450</xdr:colOff>
                    <xdr:row>399</xdr:row>
                    <xdr:rowOff>247650</xdr:rowOff>
                  </from>
                  <to>
                    <xdr:col>4</xdr:col>
                    <xdr:colOff>2495550</xdr:colOff>
                    <xdr:row>399</xdr:row>
                    <xdr:rowOff>561975</xdr:rowOff>
                  </to>
                </anchor>
              </controlPr>
            </control>
          </mc:Choice>
        </mc:AlternateContent>
        <mc:AlternateContent xmlns:mc="http://schemas.openxmlformats.org/markup-compatibility/2006">
          <mc:Choice Requires="x14">
            <control shapeId="24123" r:id="rId1510" name="Check Box 1595">
              <controlPr defaultSize="0" autoFill="0" autoLine="0" autoPict="0">
                <anchor moveWithCells="1">
                  <from>
                    <xdr:col>4</xdr:col>
                    <xdr:colOff>114300</xdr:colOff>
                    <xdr:row>400</xdr:row>
                    <xdr:rowOff>19050</xdr:rowOff>
                  </from>
                  <to>
                    <xdr:col>4</xdr:col>
                    <xdr:colOff>1352550</xdr:colOff>
                    <xdr:row>400</xdr:row>
                    <xdr:rowOff>323850</xdr:rowOff>
                  </to>
                </anchor>
              </controlPr>
            </control>
          </mc:Choice>
        </mc:AlternateContent>
        <mc:AlternateContent xmlns:mc="http://schemas.openxmlformats.org/markup-compatibility/2006">
          <mc:Choice Requires="x14">
            <control shapeId="24124" r:id="rId1511" name="Check Box 1596">
              <controlPr defaultSize="0" autoFill="0" autoLine="0" autoPict="0">
                <anchor moveWithCells="1">
                  <from>
                    <xdr:col>4</xdr:col>
                    <xdr:colOff>114300</xdr:colOff>
                    <xdr:row>400</xdr:row>
                    <xdr:rowOff>247650</xdr:rowOff>
                  </from>
                  <to>
                    <xdr:col>4</xdr:col>
                    <xdr:colOff>1428750</xdr:colOff>
                    <xdr:row>400</xdr:row>
                    <xdr:rowOff>561975</xdr:rowOff>
                  </to>
                </anchor>
              </controlPr>
            </control>
          </mc:Choice>
        </mc:AlternateContent>
        <mc:AlternateContent xmlns:mc="http://schemas.openxmlformats.org/markup-compatibility/2006">
          <mc:Choice Requires="x14">
            <control shapeId="24125" r:id="rId1512" name="Check Box 1597">
              <controlPr defaultSize="0" autoFill="0" autoLine="0" autoPict="0">
                <anchor moveWithCells="1">
                  <from>
                    <xdr:col>4</xdr:col>
                    <xdr:colOff>1704975</xdr:colOff>
                    <xdr:row>400</xdr:row>
                    <xdr:rowOff>28575</xdr:rowOff>
                  </from>
                  <to>
                    <xdr:col>4</xdr:col>
                    <xdr:colOff>2571750</xdr:colOff>
                    <xdr:row>400</xdr:row>
                    <xdr:rowOff>323850</xdr:rowOff>
                  </to>
                </anchor>
              </controlPr>
            </control>
          </mc:Choice>
        </mc:AlternateContent>
        <mc:AlternateContent xmlns:mc="http://schemas.openxmlformats.org/markup-compatibility/2006">
          <mc:Choice Requires="x14">
            <control shapeId="24126" r:id="rId1513" name="Check Box 1598">
              <controlPr defaultSize="0" autoFill="0" autoLine="0" autoPict="0">
                <anchor moveWithCells="1">
                  <from>
                    <xdr:col>4</xdr:col>
                    <xdr:colOff>1695450</xdr:colOff>
                    <xdr:row>400</xdr:row>
                    <xdr:rowOff>247650</xdr:rowOff>
                  </from>
                  <to>
                    <xdr:col>4</xdr:col>
                    <xdr:colOff>2495550</xdr:colOff>
                    <xdr:row>400</xdr:row>
                    <xdr:rowOff>561975</xdr:rowOff>
                  </to>
                </anchor>
              </controlPr>
            </control>
          </mc:Choice>
        </mc:AlternateContent>
        <mc:AlternateContent xmlns:mc="http://schemas.openxmlformats.org/markup-compatibility/2006">
          <mc:Choice Requires="x14">
            <control shapeId="24127" r:id="rId1514" name="Check Box 1599">
              <controlPr defaultSize="0" autoFill="0" autoLine="0" autoPict="0">
                <anchor moveWithCells="1">
                  <from>
                    <xdr:col>4</xdr:col>
                    <xdr:colOff>114300</xdr:colOff>
                    <xdr:row>401</xdr:row>
                    <xdr:rowOff>19050</xdr:rowOff>
                  </from>
                  <to>
                    <xdr:col>4</xdr:col>
                    <xdr:colOff>1352550</xdr:colOff>
                    <xdr:row>401</xdr:row>
                    <xdr:rowOff>323850</xdr:rowOff>
                  </to>
                </anchor>
              </controlPr>
            </control>
          </mc:Choice>
        </mc:AlternateContent>
        <mc:AlternateContent xmlns:mc="http://schemas.openxmlformats.org/markup-compatibility/2006">
          <mc:Choice Requires="x14">
            <control shapeId="24128" r:id="rId1515" name="Check Box 1600">
              <controlPr defaultSize="0" autoFill="0" autoLine="0" autoPict="0">
                <anchor moveWithCells="1">
                  <from>
                    <xdr:col>4</xdr:col>
                    <xdr:colOff>114300</xdr:colOff>
                    <xdr:row>401</xdr:row>
                    <xdr:rowOff>247650</xdr:rowOff>
                  </from>
                  <to>
                    <xdr:col>4</xdr:col>
                    <xdr:colOff>1428750</xdr:colOff>
                    <xdr:row>401</xdr:row>
                    <xdr:rowOff>561975</xdr:rowOff>
                  </to>
                </anchor>
              </controlPr>
            </control>
          </mc:Choice>
        </mc:AlternateContent>
        <mc:AlternateContent xmlns:mc="http://schemas.openxmlformats.org/markup-compatibility/2006">
          <mc:Choice Requires="x14">
            <control shapeId="24129" r:id="rId1516" name="Check Box 1601">
              <controlPr defaultSize="0" autoFill="0" autoLine="0" autoPict="0">
                <anchor moveWithCells="1">
                  <from>
                    <xdr:col>4</xdr:col>
                    <xdr:colOff>1704975</xdr:colOff>
                    <xdr:row>401</xdr:row>
                    <xdr:rowOff>28575</xdr:rowOff>
                  </from>
                  <to>
                    <xdr:col>4</xdr:col>
                    <xdr:colOff>2571750</xdr:colOff>
                    <xdr:row>401</xdr:row>
                    <xdr:rowOff>323850</xdr:rowOff>
                  </to>
                </anchor>
              </controlPr>
            </control>
          </mc:Choice>
        </mc:AlternateContent>
        <mc:AlternateContent xmlns:mc="http://schemas.openxmlformats.org/markup-compatibility/2006">
          <mc:Choice Requires="x14">
            <control shapeId="24130" r:id="rId1517" name="Check Box 1602">
              <controlPr defaultSize="0" autoFill="0" autoLine="0" autoPict="0">
                <anchor moveWithCells="1">
                  <from>
                    <xdr:col>4</xdr:col>
                    <xdr:colOff>1695450</xdr:colOff>
                    <xdr:row>401</xdr:row>
                    <xdr:rowOff>247650</xdr:rowOff>
                  </from>
                  <to>
                    <xdr:col>4</xdr:col>
                    <xdr:colOff>2495550</xdr:colOff>
                    <xdr:row>401</xdr:row>
                    <xdr:rowOff>561975</xdr:rowOff>
                  </to>
                </anchor>
              </controlPr>
            </control>
          </mc:Choice>
        </mc:AlternateContent>
        <mc:AlternateContent xmlns:mc="http://schemas.openxmlformats.org/markup-compatibility/2006">
          <mc:Choice Requires="x14">
            <control shapeId="24131" r:id="rId1518" name="Check Box 1603">
              <controlPr defaultSize="0" autoFill="0" autoLine="0" autoPict="0">
                <anchor moveWithCells="1">
                  <from>
                    <xdr:col>4</xdr:col>
                    <xdr:colOff>114300</xdr:colOff>
                    <xdr:row>402</xdr:row>
                    <xdr:rowOff>19050</xdr:rowOff>
                  </from>
                  <to>
                    <xdr:col>4</xdr:col>
                    <xdr:colOff>1352550</xdr:colOff>
                    <xdr:row>402</xdr:row>
                    <xdr:rowOff>323850</xdr:rowOff>
                  </to>
                </anchor>
              </controlPr>
            </control>
          </mc:Choice>
        </mc:AlternateContent>
        <mc:AlternateContent xmlns:mc="http://schemas.openxmlformats.org/markup-compatibility/2006">
          <mc:Choice Requires="x14">
            <control shapeId="24132" r:id="rId1519" name="Check Box 1604">
              <controlPr defaultSize="0" autoFill="0" autoLine="0" autoPict="0">
                <anchor moveWithCells="1">
                  <from>
                    <xdr:col>4</xdr:col>
                    <xdr:colOff>114300</xdr:colOff>
                    <xdr:row>402</xdr:row>
                    <xdr:rowOff>247650</xdr:rowOff>
                  </from>
                  <to>
                    <xdr:col>4</xdr:col>
                    <xdr:colOff>1428750</xdr:colOff>
                    <xdr:row>402</xdr:row>
                    <xdr:rowOff>561975</xdr:rowOff>
                  </to>
                </anchor>
              </controlPr>
            </control>
          </mc:Choice>
        </mc:AlternateContent>
        <mc:AlternateContent xmlns:mc="http://schemas.openxmlformats.org/markup-compatibility/2006">
          <mc:Choice Requires="x14">
            <control shapeId="24133" r:id="rId1520" name="Check Box 1605">
              <controlPr defaultSize="0" autoFill="0" autoLine="0" autoPict="0">
                <anchor moveWithCells="1">
                  <from>
                    <xdr:col>4</xdr:col>
                    <xdr:colOff>1704975</xdr:colOff>
                    <xdr:row>402</xdr:row>
                    <xdr:rowOff>28575</xdr:rowOff>
                  </from>
                  <to>
                    <xdr:col>4</xdr:col>
                    <xdr:colOff>2571750</xdr:colOff>
                    <xdr:row>402</xdr:row>
                    <xdr:rowOff>323850</xdr:rowOff>
                  </to>
                </anchor>
              </controlPr>
            </control>
          </mc:Choice>
        </mc:AlternateContent>
        <mc:AlternateContent xmlns:mc="http://schemas.openxmlformats.org/markup-compatibility/2006">
          <mc:Choice Requires="x14">
            <control shapeId="24134" r:id="rId1521" name="Check Box 1606">
              <controlPr defaultSize="0" autoFill="0" autoLine="0" autoPict="0">
                <anchor moveWithCells="1">
                  <from>
                    <xdr:col>4</xdr:col>
                    <xdr:colOff>1695450</xdr:colOff>
                    <xdr:row>402</xdr:row>
                    <xdr:rowOff>247650</xdr:rowOff>
                  </from>
                  <to>
                    <xdr:col>4</xdr:col>
                    <xdr:colOff>2495550</xdr:colOff>
                    <xdr:row>402</xdr:row>
                    <xdr:rowOff>561975</xdr:rowOff>
                  </to>
                </anchor>
              </controlPr>
            </control>
          </mc:Choice>
        </mc:AlternateContent>
        <mc:AlternateContent xmlns:mc="http://schemas.openxmlformats.org/markup-compatibility/2006">
          <mc:Choice Requires="x14">
            <control shapeId="24135" r:id="rId1522" name="Check Box 1607">
              <controlPr defaultSize="0" autoFill="0" autoLine="0" autoPict="0">
                <anchor moveWithCells="1">
                  <from>
                    <xdr:col>4</xdr:col>
                    <xdr:colOff>114300</xdr:colOff>
                    <xdr:row>403</xdr:row>
                    <xdr:rowOff>19050</xdr:rowOff>
                  </from>
                  <to>
                    <xdr:col>4</xdr:col>
                    <xdr:colOff>1352550</xdr:colOff>
                    <xdr:row>403</xdr:row>
                    <xdr:rowOff>323850</xdr:rowOff>
                  </to>
                </anchor>
              </controlPr>
            </control>
          </mc:Choice>
        </mc:AlternateContent>
        <mc:AlternateContent xmlns:mc="http://schemas.openxmlformats.org/markup-compatibility/2006">
          <mc:Choice Requires="x14">
            <control shapeId="24136" r:id="rId1523" name="Check Box 1608">
              <controlPr defaultSize="0" autoFill="0" autoLine="0" autoPict="0">
                <anchor moveWithCells="1">
                  <from>
                    <xdr:col>4</xdr:col>
                    <xdr:colOff>114300</xdr:colOff>
                    <xdr:row>403</xdr:row>
                    <xdr:rowOff>247650</xdr:rowOff>
                  </from>
                  <to>
                    <xdr:col>4</xdr:col>
                    <xdr:colOff>1428750</xdr:colOff>
                    <xdr:row>403</xdr:row>
                    <xdr:rowOff>561975</xdr:rowOff>
                  </to>
                </anchor>
              </controlPr>
            </control>
          </mc:Choice>
        </mc:AlternateContent>
        <mc:AlternateContent xmlns:mc="http://schemas.openxmlformats.org/markup-compatibility/2006">
          <mc:Choice Requires="x14">
            <control shapeId="24137" r:id="rId1524" name="Check Box 1609">
              <controlPr defaultSize="0" autoFill="0" autoLine="0" autoPict="0">
                <anchor moveWithCells="1">
                  <from>
                    <xdr:col>4</xdr:col>
                    <xdr:colOff>1704975</xdr:colOff>
                    <xdr:row>403</xdr:row>
                    <xdr:rowOff>28575</xdr:rowOff>
                  </from>
                  <to>
                    <xdr:col>4</xdr:col>
                    <xdr:colOff>2571750</xdr:colOff>
                    <xdr:row>403</xdr:row>
                    <xdr:rowOff>323850</xdr:rowOff>
                  </to>
                </anchor>
              </controlPr>
            </control>
          </mc:Choice>
        </mc:AlternateContent>
        <mc:AlternateContent xmlns:mc="http://schemas.openxmlformats.org/markup-compatibility/2006">
          <mc:Choice Requires="x14">
            <control shapeId="24138" r:id="rId1525" name="Check Box 1610">
              <controlPr defaultSize="0" autoFill="0" autoLine="0" autoPict="0">
                <anchor moveWithCells="1">
                  <from>
                    <xdr:col>4</xdr:col>
                    <xdr:colOff>1695450</xdr:colOff>
                    <xdr:row>403</xdr:row>
                    <xdr:rowOff>247650</xdr:rowOff>
                  </from>
                  <to>
                    <xdr:col>4</xdr:col>
                    <xdr:colOff>2495550</xdr:colOff>
                    <xdr:row>403</xdr:row>
                    <xdr:rowOff>561975</xdr:rowOff>
                  </to>
                </anchor>
              </controlPr>
            </control>
          </mc:Choice>
        </mc:AlternateContent>
        <mc:AlternateContent xmlns:mc="http://schemas.openxmlformats.org/markup-compatibility/2006">
          <mc:Choice Requires="x14">
            <control shapeId="24139" r:id="rId1526" name="Check Box 1611">
              <controlPr defaultSize="0" autoFill="0" autoLine="0" autoPict="0">
                <anchor moveWithCells="1">
                  <from>
                    <xdr:col>4</xdr:col>
                    <xdr:colOff>114300</xdr:colOff>
                    <xdr:row>404</xdr:row>
                    <xdr:rowOff>19050</xdr:rowOff>
                  </from>
                  <to>
                    <xdr:col>4</xdr:col>
                    <xdr:colOff>1352550</xdr:colOff>
                    <xdr:row>404</xdr:row>
                    <xdr:rowOff>323850</xdr:rowOff>
                  </to>
                </anchor>
              </controlPr>
            </control>
          </mc:Choice>
        </mc:AlternateContent>
        <mc:AlternateContent xmlns:mc="http://schemas.openxmlformats.org/markup-compatibility/2006">
          <mc:Choice Requires="x14">
            <control shapeId="24140" r:id="rId1527" name="Check Box 1612">
              <controlPr defaultSize="0" autoFill="0" autoLine="0" autoPict="0">
                <anchor moveWithCells="1">
                  <from>
                    <xdr:col>4</xdr:col>
                    <xdr:colOff>114300</xdr:colOff>
                    <xdr:row>404</xdr:row>
                    <xdr:rowOff>247650</xdr:rowOff>
                  </from>
                  <to>
                    <xdr:col>4</xdr:col>
                    <xdr:colOff>1428750</xdr:colOff>
                    <xdr:row>404</xdr:row>
                    <xdr:rowOff>561975</xdr:rowOff>
                  </to>
                </anchor>
              </controlPr>
            </control>
          </mc:Choice>
        </mc:AlternateContent>
        <mc:AlternateContent xmlns:mc="http://schemas.openxmlformats.org/markup-compatibility/2006">
          <mc:Choice Requires="x14">
            <control shapeId="24141" r:id="rId1528" name="Check Box 1613">
              <controlPr defaultSize="0" autoFill="0" autoLine="0" autoPict="0">
                <anchor moveWithCells="1">
                  <from>
                    <xdr:col>4</xdr:col>
                    <xdr:colOff>1704975</xdr:colOff>
                    <xdr:row>404</xdr:row>
                    <xdr:rowOff>28575</xdr:rowOff>
                  </from>
                  <to>
                    <xdr:col>4</xdr:col>
                    <xdr:colOff>2571750</xdr:colOff>
                    <xdr:row>404</xdr:row>
                    <xdr:rowOff>323850</xdr:rowOff>
                  </to>
                </anchor>
              </controlPr>
            </control>
          </mc:Choice>
        </mc:AlternateContent>
        <mc:AlternateContent xmlns:mc="http://schemas.openxmlformats.org/markup-compatibility/2006">
          <mc:Choice Requires="x14">
            <control shapeId="24142" r:id="rId1529" name="Check Box 1614">
              <controlPr defaultSize="0" autoFill="0" autoLine="0" autoPict="0">
                <anchor moveWithCells="1">
                  <from>
                    <xdr:col>4</xdr:col>
                    <xdr:colOff>1695450</xdr:colOff>
                    <xdr:row>404</xdr:row>
                    <xdr:rowOff>247650</xdr:rowOff>
                  </from>
                  <to>
                    <xdr:col>4</xdr:col>
                    <xdr:colOff>2495550</xdr:colOff>
                    <xdr:row>404</xdr:row>
                    <xdr:rowOff>561975</xdr:rowOff>
                  </to>
                </anchor>
              </controlPr>
            </control>
          </mc:Choice>
        </mc:AlternateContent>
        <mc:AlternateContent xmlns:mc="http://schemas.openxmlformats.org/markup-compatibility/2006">
          <mc:Choice Requires="x14">
            <control shapeId="24143" r:id="rId1530" name="Check Box 1615">
              <controlPr defaultSize="0" autoFill="0" autoLine="0" autoPict="0">
                <anchor moveWithCells="1">
                  <from>
                    <xdr:col>4</xdr:col>
                    <xdr:colOff>114300</xdr:colOff>
                    <xdr:row>405</xdr:row>
                    <xdr:rowOff>19050</xdr:rowOff>
                  </from>
                  <to>
                    <xdr:col>4</xdr:col>
                    <xdr:colOff>1352550</xdr:colOff>
                    <xdr:row>405</xdr:row>
                    <xdr:rowOff>323850</xdr:rowOff>
                  </to>
                </anchor>
              </controlPr>
            </control>
          </mc:Choice>
        </mc:AlternateContent>
        <mc:AlternateContent xmlns:mc="http://schemas.openxmlformats.org/markup-compatibility/2006">
          <mc:Choice Requires="x14">
            <control shapeId="24144" r:id="rId1531" name="Check Box 1616">
              <controlPr defaultSize="0" autoFill="0" autoLine="0" autoPict="0">
                <anchor moveWithCells="1">
                  <from>
                    <xdr:col>4</xdr:col>
                    <xdr:colOff>114300</xdr:colOff>
                    <xdr:row>405</xdr:row>
                    <xdr:rowOff>247650</xdr:rowOff>
                  </from>
                  <to>
                    <xdr:col>4</xdr:col>
                    <xdr:colOff>1428750</xdr:colOff>
                    <xdr:row>405</xdr:row>
                    <xdr:rowOff>561975</xdr:rowOff>
                  </to>
                </anchor>
              </controlPr>
            </control>
          </mc:Choice>
        </mc:AlternateContent>
        <mc:AlternateContent xmlns:mc="http://schemas.openxmlformats.org/markup-compatibility/2006">
          <mc:Choice Requires="x14">
            <control shapeId="24145" r:id="rId1532" name="Check Box 1617">
              <controlPr defaultSize="0" autoFill="0" autoLine="0" autoPict="0">
                <anchor moveWithCells="1">
                  <from>
                    <xdr:col>4</xdr:col>
                    <xdr:colOff>1704975</xdr:colOff>
                    <xdr:row>405</xdr:row>
                    <xdr:rowOff>28575</xdr:rowOff>
                  </from>
                  <to>
                    <xdr:col>4</xdr:col>
                    <xdr:colOff>2571750</xdr:colOff>
                    <xdr:row>405</xdr:row>
                    <xdr:rowOff>323850</xdr:rowOff>
                  </to>
                </anchor>
              </controlPr>
            </control>
          </mc:Choice>
        </mc:AlternateContent>
        <mc:AlternateContent xmlns:mc="http://schemas.openxmlformats.org/markup-compatibility/2006">
          <mc:Choice Requires="x14">
            <control shapeId="24146" r:id="rId1533" name="Check Box 1618">
              <controlPr defaultSize="0" autoFill="0" autoLine="0" autoPict="0">
                <anchor moveWithCells="1">
                  <from>
                    <xdr:col>4</xdr:col>
                    <xdr:colOff>1695450</xdr:colOff>
                    <xdr:row>405</xdr:row>
                    <xdr:rowOff>247650</xdr:rowOff>
                  </from>
                  <to>
                    <xdr:col>4</xdr:col>
                    <xdr:colOff>2495550</xdr:colOff>
                    <xdr:row>405</xdr:row>
                    <xdr:rowOff>561975</xdr:rowOff>
                  </to>
                </anchor>
              </controlPr>
            </control>
          </mc:Choice>
        </mc:AlternateContent>
        <mc:AlternateContent xmlns:mc="http://schemas.openxmlformats.org/markup-compatibility/2006">
          <mc:Choice Requires="x14">
            <control shapeId="24147" r:id="rId1534" name="Check Box 1619">
              <controlPr defaultSize="0" autoFill="0" autoLine="0" autoPict="0">
                <anchor moveWithCells="1">
                  <from>
                    <xdr:col>4</xdr:col>
                    <xdr:colOff>114300</xdr:colOff>
                    <xdr:row>406</xdr:row>
                    <xdr:rowOff>19050</xdr:rowOff>
                  </from>
                  <to>
                    <xdr:col>4</xdr:col>
                    <xdr:colOff>1352550</xdr:colOff>
                    <xdr:row>406</xdr:row>
                    <xdr:rowOff>323850</xdr:rowOff>
                  </to>
                </anchor>
              </controlPr>
            </control>
          </mc:Choice>
        </mc:AlternateContent>
        <mc:AlternateContent xmlns:mc="http://schemas.openxmlformats.org/markup-compatibility/2006">
          <mc:Choice Requires="x14">
            <control shapeId="24148" r:id="rId1535" name="Check Box 1620">
              <controlPr defaultSize="0" autoFill="0" autoLine="0" autoPict="0">
                <anchor moveWithCells="1">
                  <from>
                    <xdr:col>4</xdr:col>
                    <xdr:colOff>114300</xdr:colOff>
                    <xdr:row>406</xdr:row>
                    <xdr:rowOff>247650</xdr:rowOff>
                  </from>
                  <to>
                    <xdr:col>4</xdr:col>
                    <xdr:colOff>1428750</xdr:colOff>
                    <xdr:row>406</xdr:row>
                    <xdr:rowOff>561975</xdr:rowOff>
                  </to>
                </anchor>
              </controlPr>
            </control>
          </mc:Choice>
        </mc:AlternateContent>
        <mc:AlternateContent xmlns:mc="http://schemas.openxmlformats.org/markup-compatibility/2006">
          <mc:Choice Requires="x14">
            <control shapeId="24149" r:id="rId1536" name="Check Box 1621">
              <controlPr defaultSize="0" autoFill="0" autoLine="0" autoPict="0">
                <anchor moveWithCells="1">
                  <from>
                    <xdr:col>4</xdr:col>
                    <xdr:colOff>1704975</xdr:colOff>
                    <xdr:row>406</xdr:row>
                    <xdr:rowOff>28575</xdr:rowOff>
                  </from>
                  <to>
                    <xdr:col>4</xdr:col>
                    <xdr:colOff>2571750</xdr:colOff>
                    <xdr:row>406</xdr:row>
                    <xdr:rowOff>323850</xdr:rowOff>
                  </to>
                </anchor>
              </controlPr>
            </control>
          </mc:Choice>
        </mc:AlternateContent>
        <mc:AlternateContent xmlns:mc="http://schemas.openxmlformats.org/markup-compatibility/2006">
          <mc:Choice Requires="x14">
            <control shapeId="24150" r:id="rId1537" name="Check Box 1622">
              <controlPr defaultSize="0" autoFill="0" autoLine="0" autoPict="0">
                <anchor moveWithCells="1">
                  <from>
                    <xdr:col>4</xdr:col>
                    <xdr:colOff>1695450</xdr:colOff>
                    <xdr:row>406</xdr:row>
                    <xdr:rowOff>247650</xdr:rowOff>
                  </from>
                  <to>
                    <xdr:col>4</xdr:col>
                    <xdr:colOff>2495550</xdr:colOff>
                    <xdr:row>406</xdr:row>
                    <xdr:rowOff>561975</xdr:rowOff>
                  </to>
                </anchor>
              </controlPr>
            </control>
          </mc:Choice>
        </mc:AlternateContent>
        <mc:AlternateContent xmlns:mc="http://schemas.openxmlformats.org/markup-compatibility/2006">
          <mc:Choice Requires="x14">
            <control shapeId="24151" r:id="rId1538" name="Check Box 1623">
              <controlPr defaultSize="0" autoFill="0" autoLine="0" autoPict="0">
                <anchor moveWithCells="1">
                  <from>
                    <xdr:col>4</xdr:col>
                    <xdr:colOff>114300</xdr:colOff>
                    <xdr:row>407</xdr:row>
                    <xdr:rowOff>19050</xdr:rowOff>
                  </from>
                  <to>
                    <xdr:col>4</xdr:col>
                    <xdr:colOff>1352550</xdr:colOff>
                    <xdr:row>407</xdr:row>
                    <xdr:rowOff>323850</xdr:rowOff>
                  </to>
                </anchor>
              </controlPr>
            </control>
          </mc:Choice>
        </mc:AlternateContent>
        <mc:AlternateContent xmlns:mc="http://schemas.openxmlformats.org/markup-compatibility/2006">
          <mc:Choice Requires="x14">
            <control shapeId="24152" r:id="rId1539" name="Check Box 1624">
              <controlPr defaultSize="0" autoFill="0" autoLine="0" autoPict="0">
                <anchor moveWithCells="1">
                  <from>
                    <xdr:col>4</xdr:col>
                    <xdr:colOff>114300</xdr:colOff>
                    <xdr:row>407</xdr:row>
                    <xdr:rowOff>247650</xdr:rowOff>
                  </from>
                  <to>
                    <xdr:col>4</xdr:col>
                    <xdr:colOff>1428750</xdr:colOff>
                    <xdr:row>407</xdr:row>
                    <xdr:rowOff>561975</xdr:rowOff>
                  </to>
                </anchor>
              </controlPr>
            </control>
          </mc:Choice>
        </mc:AlternateContent>
        <mc:AlternateContent xmlns:mc="http://schemas.openxmlformats.org/markup-compatibility/2006">
          <mc:Choice Requires="x14">
            <control shapeId="24153" r:id="rId1540" name="Check Box 1625">
              <controlPr defaultSize="0" autoFill="0" autoLine="0" autoPict="0">
                <anchor moveWithCells="1">
                  <from>
                    <xdr:col>4</xdr:col>
                    <xdr:colOff>1704975</xdr:colOff>
                    <xdr:row>407</xdr:row>
                    <xdr:rowOff>28575</xdr:rowOff>
                  </from>
                  <to>
                    <xdr:col>4</xdr:col>
                    <xdr:colOff>2571750</xdr:colOff>
                    <xdr:row>407</xdr:row>
                    <xdr:rowOff>323850</xdr:rowOff>
                  </to>
                </anchor>
              </controlPr>
            </control>
          </mc:Choice>
        </mc:AlternateContent>
        <mc:AlternateContent xmlns:mc="http://schemas.openxmlformats.org/markup-compatibility/2006">
          <mc:Choice Requires="x14">
            <control shapeId="24154" r:id="rId1541" name="Check Box 1626">
              <controlPr defaultSize="0" autoFill="0" autoLine="0" autoPict="0">
                <anchor moveWithCells="1">
                  <from>
                    <xdr:col>4</xdr:col>
                    <xdr:colOff>1695450</xdr:colOff>
                    <xdr:row>407</xdr:row>
                    <xdr:rowOff>247650</xdr:rowOff>
                  </from>
                  <to>
                    <xdr:col>4</xdr:col>
                    <xdr:colOff>2495550</xdr:colOff>
                    <xdr:row>407</xdr:row>
                    <xdr:rowOff>561975</xdr:rowOff>
                  </to>
                </anchor>
              </controlPr>
            </control>
          </mc:Choice>
        </mc:AlternateContent>
        <mc:AlternateContent xmlns:mc="http://schemas.openxmlformats.org/markup-compatibility/2006">
          <mc:Choice Requires="x14">
            <control shapeId="24155" r:id="rId1542" name="Check Box 1627">
              <controlPr defaultSize="0" autoFill="0" autoLine="0" autoPict="0">
                <anchor moveWithCells="1">
                  <from>
                    <xdr:col>4</xdr:col>
                    <xdr:colOff>114300</xdr:colOff>
                    <xdr:row>408</xdr:row>
                    <xdr:rowOff>19050</xdr:rowOff>
                  </from>
                  <to>
                    <xdr:col>4</xdr:col>
                    <xdr:colOff>1352550</xdr:colOff>
                    <xdr:row>408</xdr:row>
                    <xdr:rowOff>323850</xdr:rowOff>
                  </to>
                </anchor>
              </controlPr>
            </control>
          </mc:Choice>
        </mc:AlternateContent>
        <mc:AlternateContent xmlns:mc="http://schemas.openxmlformats.org/markup-compatibility/2006">
          <mc:Choice Requires="x14">
            <control shapeId="24156" r:id="rId1543" name="Check Box 1628">
              <controlPr defaultSize="0" autoFill="0" autoLine="0" autoPict="0">
                <anchor moveWithCells="1">
                  <from>
                    <xdr:col>4</xdr:col>
                    <xdr:colOff>114300</xdr:colOff>
                    <xdr:row>408</xdr:row>
                    <xdr:rowOff>247650</xdr:rowOff>
                  </from>
                  <to>
                    <xdr:col>4</xdr:col>
                    <xdr:colOff>1428750</xdr:colOff>
                    <xdr:row>408</xdr:row>
                    <xdr:rowOff>561975</xdr:rowOff>
                  </to>
                </anchor>
              </controlPr>
            </control>
          </mc:Choice>
        </mc:AlternateContent>
        <mc:AlternateContent xmlns:mc="http://schemas.openxmlformats.org/markup-compatibility/2006">
          <mc:Choice Requires="x14">
            <control shapeId="24157" r:id="rId1544" name="Check Box 1629">
              <controlPr defaultSize="0" autoFill="0" autoLine="0" autoPict="0">
                <anchor moveWithCells="1">
                  <from>
                    <xdr:col>4</xdr:col>
                    <xdr:colOff>1704975</xdr:colOff>
                    <xdr:row>408</xdr:row>
                    <xdr:rowOff>28575</xdr:rowOff>
                  </from>
                  <to>
                    <xdr:col>4</xdr:col>
                    <xdr:colOff>2571750</xdr:colOff>
                    <xdr:row>408</xdr:row>
                    <xdr:rowOff>323850</xdr:rowOff>
                  </to>
                </anchor>
              </controlPr>
            </control>
          </mc:Choice>
        </mc:AlternateContent>
        <mc:AlternateContent xmlns:mc="http://schemas.openxmlformats.org/markup-compatibility/2006">
          <mc:Choice Requires="x14">
            <control shapeId="24158" r:id="rId1545" name="Check Box 1630">
              <controlPr defaultSize="0" autoFill="0" autoLine="0" autoPict="0">
                <anchor moveWithCells="1">
                  <from>
                    <xdr:col>4</xdr:col>
                    <xdr:colOff>1695450</xdr:colOff>
                    <xdr:row>408</xdr:row>
                    <xdr:rowOff>247650</xdr:rowOff>
                  </from>
                  <to>
                    <xdr:col>4</xdr:col>
                    <xdr:colOff>2495550</xdr:colOff>
                    <xdr:row>408</xdr:row>
                    <xdr:rowOff>561975</xdr:rowOff>
                  </to>
                </anchor>
              </controlPr>
            </control>
          </mc:Choice>
        </mc:AlternateContent>
        <mc:AlternateContent xmlns:mc="http://schemas.openxmlformats.org/markup-compatibility/2006">
          <mc:Choice Requires="x14">
            <control shapeId="24159" r:id="rId1546" name="Check Box 1631">
              <controlPr defaultSize="0" autoFill="0" autoLine="0" autoPict="0">
                <anchor moveWithCells="1">
                  <from>
                    <xdr:col>4</xdr:col>
                    <xdr:colOff>114300</xdr:colOff>
                    <xdr:row>409</xdr:row>
                    <xdr:rowOff>19050</xdr:rowOff>
                  </from>
                  <to>
                    <xdr:col>4</xdr:col>
                    <xdr:colOff>1352550</xdr:colOff>
                    <xdr:row>409</xdr:row>
                    <xdr:rowOff>323850</xdr:rowOff>
                  </to>
                </anchor>
              </controlPr>
            </control>
          </mc:Choice>
        </mc:AlternateContent>
        <mc:AlternateContent xmlns:mc="http://schemas.openxmlformats.org/markup-compatibility/2006">
          <mc:Choice Requires="x14">
            <control shapeId="24160" r:id="rId1547" name="Check Box 1632">
              <controlPr defaultSize="0" autoFill="0" autoLine="0" autoPict="0">
                <anchor moveWithCells="1">
                  <from>
                    <xdr:col>4</xdr:col>
                    <xdr:colOff>114300</xdr:colOff>
                    <xdr:row>409</xdr:row>
                    <xdr:rowOff>247650</xdr:rowOff>
                  </from>
                  <to>
                    <xdr:col>4</xdr:col>
                    <xdr:colOff>1428750</xdr:colOff>
                    <xdr:row>409</xdr:row>
                    <xdr:rowOff>561975</xdr:rowOff>
                  </to>
                </anchor>
              </controlPr>
            </control>
          </mc:Choice>
        </mc:AlternateContent>
        <mc:AlternateContent xmlns:mc="http://schemas.openxmlformats.org/markup-compatibility/2006">
          <mc:Choice Requires="x14">
            <control shapeId="24161" r:id="rId1548" name="Check Box 1633">
              <controlPr defaultSize="0" autoFill="0" autoLine="0" autoPict="0">
                <anchor moveWithCells="1">
                  <from>
                    <xdr:col>4</xdr:col>
                    <xdr:colOff>1704975</xdr:colOff>
                    <xdr:row>409</xdr:row>
                    <xdr:rowOff>28575</xdr:rowOff>
                  </from>
                  <to>
                    <xdr:col>4</xdr:col>
                    <xdr:colOff>2571750</xdr:colOff>
                    <xdr:row>409</xdr:row>
                    <xdr:rowOff>323850</xdr:rowOff>
                  </to>
                </anchor>
              </controlPr>
            </control>
          </mc:Choice>
        </mc:AlternateContent>
        <mc:AlternateContent xmlns:mc="http://schemas.openxmlformats.org/markup-compatibility/2006">
          <mc:Choice Requires="x14">
            <control shapeId="24162" r:id="rId1549" name="Check Box 1634">
              <controlPr defaultSize="0" autoFill="0" autoLine="0" autoPict="0">
                <anchor moveWithCells="1">
                  <from>
                    <xdr:col>4</xdr:col>
                    <xdr:colOff>1695450</xdr:colOff>
                    <xdr:row>409</xdr:row>
                    <xdr:rowOff>247650</xdr:rowOff>
                  </from>
                  <to>
                    <xdr:col>4</xdr:col>
                    <xdr:colOff>2495550</xdr:colOff>
                    <xdr:row>409</xdr:row>
                    <xdr:rowOff>561975</xdr:rowOff>
                  </to>
                </anchor>
              </controlPr>
            </control>
          </mc:Choice>
        </mc:AlternateContent>
        <mc:AlternateContent xmlns:mc="http://schemas.openxmlformats.org/markup-compatibility/2006">
          <mc:Choice Requires="x14">
            <control shapeId="24163" r:id="rId1550" name="Check Box 1635">
              <controlPr defaultSize="0" autoFill="0" autoLine="0" autoPict="0">
                <anchor moveWithCells="1">
                  <from>
                    <xdr:col>4</xdr:col>
                    <xdr:colOff>114300</xdr:colOff>
                    <xdr:row>410</xdr:row>
                    <xdr:rowOff>19050</xdr:rowOff>
                  </from>
                  <to>
                    <xdr:col>4</xdr:col>
                    <xdr:colOff>1352550</xdr:colOff>
                    <xdr:row>410</xdr:row>
                    <xdr:rowOff>323850</xdr:rowOff>
                  </to>
                </anchor>
              </controlPr>
            </control>
          </mc:Choice>
        </mc:AlternateContent>
        <mc:AlternateContent xmlns:mc="http://schemas.openxmlformats.org/markup-compatibility/2006">
          <mc:Choice Requires="x14">
            <control shapeId="24164" r:id="rId1551" name="Check Box 1636">
              <controlPr defaultSize="0" autoFill="0" autoLine="0" autoPict="0">
                <anchor moveWithCells="1">
                  <from>
                    <xdr:col>4</xdr:col>
                    <xdr:colOff>114300</xdr:colOff>
                    <xdr:row>410</xdr:row>
                    <xdr:rowOff>247650</xdr:rowOff>
                  </from>
                  <to>
                    <xdr:col>4</xdr:col>
                    <xdr:colOff>1428750</xdr:colOff>
                    <xdr:row>410</xdr:row>
                    <xdr:rowOff>561975</xdr:rowOff>
                  </to>
                </anchor>
              </controlPr>
            </control>
          </mc:Choice>
        </mc:AlternateContent>
        <mc:AlternateContent xmlns:mc="http://schemas.openxmlformats.org/markup-compatibility/2006">
          <mc:Choice Requires="x14">
            <control shapeId="24165" r:id="rId1552" name="Check Box 1637">
              <controlPr defaultSize="0" autoFill="0" autoLine="0" autoPict="0">
                <anchor moveWithCells="1">
                  <from>
                    <xdr:col>4</xdr:col>
                    <xdr:colOff>1704975</xdr:colOff>
                    <xdr:row>410</xdr:row>
                    <xdr:rowOff>28575</xdr:rowOff>
                  </from>
                  <to>
                    <xdr:col>4</xdr:col>
                    <xdr:colOff>2571750</xdr:colOff>
                    <xdr:row>410</xdr:row>
                    <xdr:rowOff>323850</xdr:rowOff>
                  </to>
                </anchor>
              </controlPr>
            </control>
          </mc:Choice>
        </mc:AlternateContent>
        <mc:AlternateContent xmlns:mc="http://schemas.openxmlformats.org/markup-compatibility/2006">
          <mc:Choice Requires="x14">
            <control shapeId="24166" r:id="rId1553" name="Check Box 1638">
              <controlPr defaultSize="0" autoFill="0" autoLine="0" autoPict="0">
                <anchor moveWithCells="1">
                  <from>
                    <xdr:col>4</xdr:col>
                    <xdr:colOff>1695450</xdr:colOff>
                    <xdr:row>410</xdr:row>
                    <xdr:rowOff>247650</xdr:rowOff>
                  </from>
                  <to>
                    <xdr:col>4</xdr:col>
                    <xdr:colOff>2495550</xdr:colOff>
                    <xdr:row>410</xdr:row>
                    <xdr:rowOff>561975</xdr:rowOff>
                  </to>
                </anchor>
              </controlPr>
            </control>
          </mc:Choice>
        </mc:AlternateContent>
        <mc:AlternateContent xmlns:mc="http://schemas.openxmlformats.org/markup-compatibility/2006">
          <mc:Choice Requires="x14">
            <control shapeId="24167" r:id="rId1554" name="Check Box 1639">
              <controlPr defaultSize="0" autoFill="0" autoLine="0" autoPict="0">
                <anchor moveWithCells="1">
                  <from>
                    <xdr:col>4</xdr:col>
                    <xdr:colOff>114300</xdr:colOff>
                    <xdr:row>411</xdr:row>
                    <xdr:rowOff>19050</xdr:rowOff>
                  </from>
                  <to>
                    <xdr:col>4</xdr:col>
                    <xdr:colOff>1352550</xdr:colOff>
                    <xdr:row>411</xdr:row>
                    <xdr:rowOff>323850</xdr:rowOff>
                  </to>
                </anchor>
              </controlPr>
            </control>
          </mc:Choice>
        </mc:AlternateContent>
        <mc:AlternateContent xmlns:mc="http://schemas.openxmlformats.org/markup-compatibility/2006">
          <mc:Choice Requires="x14">
            <control shapeId="24168" r:id="rId1555" name="Check Box 1640">
              <controlPr defaultSize="0" autoFill="0" autoLine="0" autoPict="0">
                <anchor moveWithCells="1">
                  <from>
                    <xdr:col>4</xdr:col>
                    <xdr:colOff>114300</xdr:colOff>
                    <xdr:row>411</xdr:row>
                    <xdr:rowOff>247650</xdr:rowOff>
                  </from>
                  <to>
                    <xdr:col>4</xdr:col>
                    <xdr:colOff>1428750</xdr:colOff>
                    <xdr:row>411</xdr:row>
                    <xdr:rowOff>561975</xdr:rowOff>
                  </to>
                </anchor>
              </controlPr>
            </control>
          </mc:Choice>
        </mc:AlternateContent>
        <mc:AlternateContent xmlns:mc="http://schemas.openxmlformats.org/markup-compatibility/2006">
          <mc:Choice Requires="x14">
            <control shapeId="24169" r:id="rId1556" name="Check Box 1641">
              <controlPr defaultSize="0" autoFill="0" autoLine="0" autoPict="0">
                <anchor moveWithCells="1">
                  <from>
                    <xdr:col>4</xdr:col>
                    <xdr:colOff>1704975</xdr:colOff>
                    <xdr:row>411</xdr:row>
                    <xdr:rowOff>28575</xdr:rowOff>
                  </from>
                  <to>
                    <xdr:col>4</xdr:col>
                    <xdr:colOff>2571750</xdr:colOff>
                    <xdr:row>411</xdr:row>
                    <xdr:rowOff>323850</xdr:rowOff>
                  </to>
                </anchor>
              </controlPr>
            </control>
          </mc:Choice>
        </mc:AlternateContent>
        <mc:AlternateContent xmlns:mc="http://schemas.openxmlformats.org/markup-compatibility/2006">
          <mc:Choice Requires="x14">
            <control shapeId="24170" r:id="rId1557" name="Check Box 1642">
              <controlPr defaultSize="0" autoFill="0" autoLine="0" autoPict="0">
                <anchor moveWithCells="1">
                  <from>
                    <xdr:col>4</xdr:col>
                    <xdr:colOff>1695450</xdr:colOff>
                    <xdr:row>411</xdr:row>
                    <xdr:rowOff>247650</xdr:rowOff>
                  </from>
                  <to>
                    <xdr:col>4</xdr:col>
                    <xdr:colOff>2495550</xdr:colOff>
                    <xdr:row>411</xdr:row>
                    <xdr:rowOff>561975</xdr:rowOff>
                  </to>
                </anchor>
              </controlPr>
            </control>
          </mc:Choice>
        </mc:AlternateContent>
        <mc:AlternateContent xmlns:mc="http://schemas.openxmlformats.org/markup-compatibility/2006">
          <mc:Choice Requires="x14">
            <control shapeId="24171" r:id="rId1558" name="Check Box 1643">
              <controlPr defaultSize="0" autoFill="0" autoLine="0" autoPict="0">
                <anchor moveWithCells="1">
                  <from>
                    <xdr:col>4</xdr:col>
                    <xdr:colOff>114300</xdr:colOff>
                    <xdr:row>412</xdr:row>
                    <xdr:rowOff>19050</xdr:rowOff>
                  </from>
                  <to>
                    <xdr:col>4</xdr:col>
                    <xdr:colOff>1352550</xdr:colOff>
                    <xdr:row>412</xdr:row>
                    <xdr:rowOff>323850</xdr:rowOff>
                  </to>
                </anchor>
              </controlPr>
            </control>
          </mc:Choice>
        </mc:AlternateContent>
        <mc:AlternateContent xmlns:mc="http://schemas.openxmlformats.org/markup-compatibility/2006">
          <mc:Choice Requires="x14">
            <control shapeId="24172" r:id="rId1559" name="Check Box 1644">
              <controlPr defaultSize="0" autoFill="0" autoLine="0" autoPict="0">
                <anchor moveWithCells="1">
                  <from>
                    <xdr:col>4</xdr:col>
                    <xdr:colOff>114300</xdr:colOff>
                    <xdr:row>412</xdr:row>
                    <xdr:rowOff>247650</xdr:rowOff>
                  </from>
                  <to>
                    <xdr:col>4</xdr:col>
                    <xdr:colOff>1428750</xdr:colOff>
                    <xdr:row>412</xdr:row>
                    <xdr:rowOff>561975</xdr:rowOff>
                  </to>
                </anchor>
              </controlPr>
            </control>
          </mc:Choice>
        </mc:AlternateContent>
        <mc:AlternateContent xmlns:mc="http://schemas.openxmlformats.org/markup-compatibility/2006">
          <mc:Choice Requires="x14">
            <control shapeId="24173" r:id="rId1560" name="Check Box 1645">
              <controlPr defaultSize="0" autoFill="0" autoLine="0" autoPict="0">
                <anchor moveWithCells="1">
                  <from>
                    <xdr:col>4</xdr:col>
                    <xdr:colOff>1704975</xdr:colOff>
                    <xdr:row>412</xdr:row>
                    <xdr:rowOff>28575</xdr:rowOff>
                  </from>
                  <to>
                    <xdr:col>4</xdr:col>
                    <xdr:colOff>2571750</xdr:colOff>
                    <xdr:row>412</xdr:row>
                    <xdr:rowOff>323850</xdr:rowOff>
                  </to>
                </anchor>
              </controlPr>
            </control>
          </mc:Choice>
        </mc:AlternateContent>
        <mc:AlternateContent xmlns:mc="http://schemas.openxmlformats.org/markup-compatibility/2006">
          <mc:Choice Requires="x14">
            <control shapeId="24174" r:id="rId1561" name="Check Box 1646">
              <controlPr defaultSize="0" autoFill="0" autoLine="0" autoPict="0">
                <anchor moveWithCells="1">
                  <from>
                    <xdr:col>4</xdr:col>
                    <xdr:colOff>1695450</xdr:colOff>
                    <xdr:row>412</xdr:row>
                    <xdr:rowOff>247650</xdr:rowOff>
                  </from>
                  <to>
                    <xdr:col>4</xdr:col>
                    <xdr:colOff>2495550</xdr:colOff>
                    <xdr:row>412</xdr:row>
                    <xdr:rowOff>561975</xdr:rowOff>
                  </to>
                </anchor>
              </controlPr>
            </control>
          </mc:Choice>
        </mc:AlternateContent>
        <mc:AlternateContent xmlns:mc="http://schemas.openxmlformats.org/markup-compatibility/2006">
          <mc:Choice Requires="x14">
            <control shapeId="24175" r:id="rId1562" name="Check Box 1647">
              <controlPr defaultSize="0" autoFill="0" autoLine="0" autoPict="0">
                <anchor moveWithCells="1">
                  <from>
                    <xdr:col>4</xdr:col>
                    <xdr:colOff>114300</xdr:colOff>
                    <xdr:row>413</xdr:row>
                    <xdr:rowOff>19050</xdr:rowOff>
                  </from>
                  <to>
                    <xdr:col>4</xdr:col>
                    <xdr:colOff>1352550</xdr:colOff>
                    <xdr:row>413</xdr:row>
                    <xdr:rowOff>323850</xdr:rowOff>
                  </to>
                </anchor>
              </controlPr>
            </control>
          </mc:Choice>
        </mc:AlternateContent>
        <mc:AlternateContent xmlns:mc="http://schemas.openxmlformats.org/markup-compatibility/2006">
          <mc:Choice Requires="x14">
            <control shapeId="24176" r:id="rId1563" name="Check Box 1648">
              <controlPr defaultSize="0" autoFill="0" autoLine="0" autoPict="0">
                <anchor moveWithCells="1">
                  <from>
                    <xdr:col>4</xdr:col>
                    <xdr:colOff>114300</xdr:colOff>
                    <xdr:row>413</xdr:row>
                    <xdr:rowOff>247650</xdr:rowOff>
                  </from>
                  <to>
                    <xdr:col>4</xdr:col>
                    <xdr:colOff>1428750</xdr:colOff>
                    <xdr:row>413</xdr:row>
                    <xdr:rowOff>561975</xdr:rowOff>
                  </to>
                </anchor>
              </controlPr>
            </control>
          </mc:Choice>
        </mc:AlternateContent>
        <mc:AlternateContent xmlns:mc="http://schemas.openxmlformats.org/markup-compatibility/2006">
          <mc:Choice Requires="x14">
            <control shapeId="24177" r:id="rId1564" name="Check Box 1649">
              <controlPr defaultSize="0" autoFill="0" autoLine="0" autoPict="0">
                <anchor moveWithCells="1">
                  <from>
                    <xdr:col>4</xdr:col>
                    <xdr:colOff>1704975</xdr:colOff>
                    <xdr:row>413</xdr:row>
                    <xdr:rowOff>28575</xdr:rowOff>
                  </from>
                  <to>
                    <xdr:col>4</xdr:col>
                    <xdr:colOff>2571750</xdr:colOff>
                    <xdr:row>413</xdr:row>
                    <xdr:rowOff>323850</xdr:rowOff>
                  </to>
                </anchor>
              </controlPr>
            </control>
          </mc:Choice>
        </mc:AlternateContent>
        <mc:AlternateContent xmlns:mc="http://schemas.openxmlformats.org/markup-compatibility/2006">
          <mc:Choice Requires="x14">
            <control shapeId="24178" r:id="rId1565" name="Check Box 1650">
              <controlPr defaultSize="0" autoFill="0" autoLine="0" autoPict="0">
                <anchor moveWithCells="1">
                  <from>
                    <xdr:col>4</xdr:col>
                    <xdr:colOff>1695450</xdr:colOff>
                    <xdr:row>413</xdr:row>
                    <xdr:rowOff>247650</xdr:rowOff>
                  </from>
                  <to>
                    <xdr:col>4</xdr:col>
                    <xdr:colOff>2495550</xdr:colOff>
                    <xdr:row>413</xdr:row>
                    <xdr:rowOff>561975</xdr:rowOff>
                  </to>
                </anchor>
              </controlPr>
            </control>
          </mc:Choice>
        </mc:AlternateContent>
        <mc:AlternateContent xmlns:mc="http://schemas.openxmlformats.org/markup-compatibility/2006">
          <mc:Choice Requires="x14">
            <control shapeId="24179" r:id="rId1566" name="Check Box 1651">
              <controlPr defaultSize="0" autoFill="0" autoLine="0" autoPict="0">
                <anchor moveWithCells="1">
                  <from>
                    <xdr:col>4</xdr:col>
                    <xdr:colOff>114300</xdr:colOff>
                    <xdr:row>414</xdr:row>
                    <xdr:rowOff>19050</xdr:rowOff>
                  </from>
                  <to>
                    <xdr:col>4</xdr:col>
                    <xdr:colOff>1352550</xdr:colOff>
                    <xdr:row>414</xdr:row>
                    <xdr:rowOff>323850</xdr:rowOff>
                  </to>
                </anchor>
              </controlPr>
            </control>
          </mc:Choice>
        </mc:AlternateContent>
        <mc:AlternateContent xmlns:mc="http://schemas.openxmlformats.org/markup-compatibility/2006">
          <mc:Choice Requires="x14">
            <control shapeId="24180" r:id="rId1567" name="Check Box 1652">
              <controlPr defaultSize="0" autoFill="0" autoLine="0" autoPict="0">
                <anchor moveWithCells="1">
                  <from>
                    <xdr:col>4</xdr:col>
                    <xdr:colOff>114300</xdr:colOff>
                    <xdr:row>414</xdr:row>
                    <xdr:rowOff>247650</xdr:rowOff>
                  </from>
                  <to>
                    <xdr:col>4</xdr:col>
                    <xdr:colOff>1428750</xdr:colOff>
                    <xdr:row>414</xdr:row>
                    <xdr:rowOff>561975</xdr:rowOff>
                  </to>
                </anchor>
              </controlPr>
            </control>
          </mc:Choice>
        </mc:AlternateContent>
        <mc:AlternateContent xmlns:mc="http://schemas.openxmlformats.org/markup-compatibility/2006">
          <mc:Choice Requires="x14">
            <control shapeId="24181" r:id="rId1568" name="Check Box 1653">
              <controlPr defaultSize="0" autoFill="0" autoLine="0" autoPict="0">
                <anchor moveWithCells="1">
                  <from>
                    <xdr:col>4</xdr:col>
                    <xdr:colOff>1704975</xdr:colOff>
                    <xdr:row>414</xdr:row>
                    <xdr:rowOff>28575</xdr:rowOff>
                  </from>
                  <to>
                    <xdr:col>4</xdr:col>
                    <xdr:colOff>2571750</xdr:colOff>
                    <xdr:row>414</xdr:row>
                    <xdr:rowOff>323850</xdr:rowOff>
                  </to>
                </anchor>
              </controlPr>
            </control>
          </mc:Choice>
        </mc:AlternateContent>
        <mc:AlternateContent xmlns:mc="http://schemas.openxmlformats.org/markup-compatibility/2006">
          <mc:Choice Requires="x14">
            <control shapeId="24182" r:id="rId1569" name="Check Box 1654">
              <controlPr defaultSize="0" autoFill="0" autoLine="0" autoPict="0">
                <anchor moveWithCells="1">
                  <from>
                    <xdr:col>4</xdr:col>
                    <xdr:colOff>1695450</xdr:colOff>
                    <xdr:row>414</xdr:row>
                    <xdr:rowOff>247650</xdr:rowOff>
                  </from>
                  <to>
                    <xdr:col>4</xdr:col>
                    <xdr:colOff>2495550</xdr:colOff>
                    <xdr:row>414</xdr:row>
                    <xdr:rowOff>561975</xdr:rowOff>
                  </to>
                </anchor>
              </controlPr>
            </control>
          </mc:Choice>
        </mc:AlternateContent>
        <mc:AlternateContent xmlns:mc="http://schemas.openxmlformats.org/markup-compatibility/2006">
          <mc:Choice Requires="x14">
            <control shapeId="24183" r:id="rId1570" name="Check Box 1655">
              <controlPr defaultSize="0" autoFill="0" autoLine="0" autoPict="0">
                <anchor moveWithCells="1">
                  <from>
                    <xdr:col>4</xdr:col>
                    <xdr:colOff>114300</xdr:colOff>
                    <xdr:row>415</xdr:row>
                    <xdr:rowOff>19050</xdr:rowOff>
                  </from>
                  <to>
                    <xdr:col>4</xdr:col>
                    <xdr:colOff>1352550</xdr:colOff>
                    <xdr:row>415</xdr:row>
                    <xdr:rowOff>323850</xdr:rowOff>
                  </to>
                </anchor>
              </controlPr>
            </control>
          </mc:Choice>
        </mc:AlternateContent>
        <mc:AlternateContent xmlns:mc="http://schemas.openxmlformats.org/markup-compatibility/2006">
          <mc:Choice Requires="x14">
            <control shapeId="24184" r:id="rId1571" name="Check Box 1656">
              <controlPr defaultSize="0" autoFill="0" autoLine="0" autoPict="0">
                <anchor moveWithCells="1">
                  <from>
                    <xdr:col>4</xdr:col>
                    <xdr:colOff>114300</xdr:colOff>
                    <xdr:row>415</xdr:row>
                    <xdr:rowOff>247650</xdr:rowOff>
                  </from>
                  <to>
                    <xdr:col>4</xdr:col>
                    <xdr:colOff>1428750</xdr:colOff>
                    <xdr:row>415</xdr:row>
                    <xdr:rowOff>561975</xdr:rowOff>
                  </to>
                </anchor>
              </controlPr>
            </control>
          </mc:Choice>
        </mc:AlternateContent>
        <mc:AlternateContent xmlns:mc="http://schemas.openxmlformats.org/markup-compatibility/2006">
          <mc:Choice Requires="x14">
            <control shapeId="24185" r:id="rId1572" name="Check Box 1657">
              <controlPr defaultSize="0" autoFill="0" autoLine="0" autoPict="0">
                <anchor moveWithCells="1">
                  <from>
                    <xdr:col>4</xdr:col>
                    <xdr:colOff>1704975</xdr:colOff>
                    <xdr:row>415</xdr:row>
                    <xdr:rowOff>28575</xdr:rowOff>
                  </from>
                  <to>
                    <xdr:col>4</xdr:col>
                    <xdr:colOff>2571750</xdr:colOff>
                    <xdr:row>415</xdr:row>
                    <xdr:rowOff>323850</xdr:rowOff>
                  </to>
                </anchor>
              </controlPr>
            </control>
          </mc:Choice>
        </mc:AlternateContent>
        <mc:AlternateContent xmlns:mc="http://schemas.openxmlformats.org/markup-compatibility/2006">
          <mc:Choice Requires="x14">
            <control shapeId="24186" r:id="rId1573" name="Check Box 1658">
              <controlPr defaultSize="0" autoFill="0" autoLine="0" autoPict="0">
                <anchor moveWithCells="1">
                  <from>
                    <xdr:col>4</xdr:col>
                    <xdr:colOff>1695450</xdr:colOff>
                    <xdr:row>415</xdr:row>
                    <xdr:rowOff>247650</xdr:rowOff>
                  </from>
                  <to>
                    <xdr:col>4</xdr:col>
                    <xdr:colOff>2495550</xdr:colOff>
                    <xdr:row>415</xdr:row>
                    <xdr:rowOff>561975</xdr:rowOff>
                  </to>
                </anchor>
              </controlPr>
            </control>
          </mc:Choice>
        </mc:AlternateContent>
        <mc:AlternateContent xmlns:mc="http://schemas.openxmlformats.org/markup-compatibility/2006">
          <mc:Choice Requires="x14">
            <control shapeId="24187" r:id="rId1574" name="Check Box 1659">
              <controlPr defaultSize="0" autoFill="0" autoLine="0" autoPict="0">
                <anchor moveWithCells="1">
                  <from>
                    <xdr:col>4</xdr:col>
                    <xdr:colOff>114300</xdr:colOff>
                    <xdr:row>416</xdr:row>
                    <xdr:rowOff>19050</xdr:rowOff>
                  </from>
                  <to>
                    <xdr:col>4</xdr:col>
                    <xdr:colOff>1352550</xdr:colOff>
                    <xdr:row>416</xdr:row>
                    <xdr:rowOff>323850</xdr:rowOff>
                  </to>
                </anchor>
              </controlPr>
            </control>
          </mc:Choice>
        </mc:AlternateContent>
        <mc:AlternateContent xmlns:mc="http://schemas.openxmlformats.org/markup-compatibility/2006">
          <mc:Choice Requires="x14">
            <control shapeId="24188" r:id="rId1575" name="Check Box 1660">
              <controlPr defaultSize="0" autoFill="0" autoLine="0" autoPict="0">
                <anchor moveWithCells="1">
                  <from>
                    <xdr:col>4</xdr:col>
                    <xdr:colOff>114300</xdr:colOff>
                    <xdr:row>416</xdr:row>
                    <xdr:rowOff>247650</xdr:rowOff>
                  </from>
                  <to>
                    <xdr:col>4</xdr:col>
                    <xdr:colOff>1428750</xdr:colOff>
                    <xdr:row>416</xdr:row>
                    <xdr:rowOff>561975</xdr:rowOff>
                  </to>
                </anchor>
              </controlPr>
            </control>
          </mc:Choice>
        </mc:AlternateContent>
        <mc:AlternateContent xmlns:mc="http://schemas.openxmlformats.org/markup-compatibility/2006">
          <mc:Choice Requires="x14">
            <control shapeId="24189" r:id="rId1576" name="Check Box 1661">
              <controlPr defaultSize="0" autoFill="0" autoLine="0" autoPict="0">
                <anchor moveWithCells="1">
                  <from>
                    <xdr:col>4</xdr:col>
                    <xdr:colOff>1704975</xdr:colOff>
                    <xdr:row>416</xdr:row>
                    <xdr:rowOff>28575</xdr:rowOff>
                  </from>
                  <to>
                    <xdr:col>4</xdr:col>
                    <xdr:colOff>2571750</xdr:colOff>
                    <xdr:row>416</xdr:row>
                    <xdr:rowOff>323850</xdr:rowOff>
                  </to>
                </anchor>
              </controlPr>
            </control>
          </mc:Choice>
        </mc:AlternateContent>
        <mc:AlternateContent xmlns:mc="http://schemas.openxmlformats.org/markup-compatibility/2006">
          <mc:Choice Requires="x14">
            <control shapeId="24190" r:id="rId1577" name="Check Box 1662">
              <controlPr defaultSize="0" autoFill="0" autoLine="0" autoPict="0">
                <anchor moveWithCells="1">
                  <from>
                    <xdr:col>4</xdr:col>
                    <xdr:colOff>1695450</xdr:colOff>
                    <xdr:row>416</xdr:row>
                    <xdr:rowOff>247650</xdr:rowOff>
                  </from>
                  <to>
                    <xdr:col>4</xdr:col>
                    <xdr:colOff>2495550</xdr:colOff>
                    <xdr:row>416</xdr:row>
                    <xdr:rowOff>561975</xdr:rowOff>
                  </to>
                </anchor>
              </controlPr>
            </control>
          </mc:Choice>
        </mc:AlternateContent>
        <mc:AlternateContent xmlns:mc="http://schemas.openxmlformats.org/markup-compatibility/2006">
          <mc:Choice Requires="x14">
            <control shapeId="24191" r:id="rId1578" name="Check Box 1663">
              <controlPr defaultSize="0" autoFill="0" autoLine="0" autoPict="0">
                <anchor moveWithCells="1">
                  <from>
                    <xdr:col>4</xdr:col>
                    <xdr:colOff>114300</xdr:colOff>
                    <xdr:row>417</xdr:row>
                    <xdr:rowOff>19050</xdr:rowOff>
                  </from>
                  <to>
                    <xdr:col>4</xdr:col>
                    <xdr:colOff>1352550</xdr:colOff>
                    <xdr:row>417</xdr:row>
                    <xdr:rowOff>323850</xdr:rowOff>
                  </to>
                </anchor>
              </controlPr>
            </control>
          </mc:Choice>
        </mc:AlternateContent>
        <mc:AlternateContent xmlns:mc="http://schemas.openxmlformats.org/markup-compatibility/2006">
          <mc:Choice Requires="x14">
            <control shapeId="24192" r:id="rId1579" name="Check Box 1664">
              <controlPr defaultSize="0" autoFill="0" autoLine="0" autoPict="0">
                <anchor moveWithCells="1">
                  <from>
                    <xdr:col>4</xdr:col>
                    <xdr:colOff>114300</xdr:colOff>
                    <xdr:row>417</xdr:row>
                    <xdr:rowOff>247650</xdr:rowOff>
                  </from>
                  <to>
                    <xdr:col>4</xdr:col>
                    <xdr:colOff>1428750</xdr:colOff>
                    <xdr:row>417</xdr:row>
                    <xdr:rowOff>561975</xdr:rowOff>
                  </to>
                </anchor>
              </controlPr>
            </control>
          </mc:Choice>
        </mc:AlternateContent>
        <mc:AlternateContent xmlns:mc="http://schemas.openxmlformats.org/markup-compatibility/2006">
          <mc:Choice Requires="x14">
            <control shapeId="24193" r:id="rId1580" name="Check Box 1665">
              <controlPr defaultSize="0" autoFill="0" autoLine="0" autoPict="0">
                <anchor moveWithCells="1">
                  <from>
                    <xdr:col>4</xdr:col>
                    <xdr:colOff>1704975</xdr:colOff>
                    <xdr:row>417</xdr:row>
                    <xdr:rowOff>28575</xdr:rowOff>
                  </from>
                  <to>
                    <xdr:col>4</xdr:col>
                    <xdr:colOff>2571750</xdr:colOff>
                    <xdr:row>417</xdr:row>
                    <xdr:rowOff>323850</xdr:rowOff>
                  </to>
                </anchor>
              </controlPr>
            </control>
          </mc:Choice>
        </mc:AlternateContent>
        <mc:AlternateContent xmlns:mc="http://schemas.openxmlformats.org/markup-compatibility/2006">
          <mc:Choice Requires="x14">
            <control shapeId="24194" r:id="rId1581" name="Check Box 1666">
              <controlPr defaultSize="0" autoFill="0" autoLine="0" autoPict="0">
                <anchor moveWithCells="1">
                  <from>
                    <xdr:col>4</xdr:col>
                    <xdr:colOff>1695450</xdr:colOff>
                    <xdr:row>417</xdr:row>
                    <xdr:rowOff>247650</xdr:rowOff>
                  </from>
                  <to>
                    <xdr:col>4</xdr:col>
                    <xdr:colOff>2495550</xdr:colOff>
                    <xdr:row>417</xdr:row>
                    <xdr:rowOff>561975</xdr:rowOff>
                  </to>
                </anchor>
              </controlPr>
            </control>
          </mc:Choice>
        </mc:AlternateContent>
        <mc:AlternateContent xmlns:mc="http://schemas.openxmlformats.org/markup-compatibility/2006">
          <mc:Choice Requires="x14">
            <control shapeId="24195" r:id="rId1582" name="Check Box 1667">
              <controlPr defaultSize="0" autoFill="0" autoLine="0" autoPict="0">
                <anchor moveWithCells="1">
                  <from>
                    <xdr:col>4</xdr:col>
                    <xdr:colOff>114300</xdr:colOff>
                    <xdr:row>418</xdr:row>
                    <xdr:rowOff>19050</xdr:rowOff>
                  </from>
                  <to>
                    <xdr:col>4</xdr:col>
                    <xdr:colOff>1352550</xdr:colOff>
                    <xdr:row>418</xdr:row>
                    <xdr:rowOff>323850</xdr:rowOff>
                  </to>
                </anchor>
              </controlPr>
            </control>
          </mc:Choice>
        </mc:AlternateContent>
        <mc:AlternateContent xmlns:mc="http://schemas.openxmlformats.org/markup-compatibility/2006">
          <mc:Choice Requires="x14">
            <control shapeId="24196" r:id="rId1583" name="Check Box 1668">
              <controlPr defaultSize="0" autoFill="0" autoLine="0" autoPict="0">
                <anchor moveWithCells="1">
                  <from>
                    <xdr:col>4</xdr:col>
                    <xdr:colOff>114300</xdr:colOff>
                    <xdr:row>418</xdr:row>
                    <xdr:rowOff>247650</xdr:rowOff>
                  </from>
                  <to>
                    <xdr:col>4</xdr:col>
                    <xdr:colOff>1428750</xdr:colOff>
                    <xdr:row>418</xdr:row>
                    <xdr:rowOff>561975</xdr:rowOff>
                  </to>
                </anchor>
              </controlPr>
            </control>
          </mc:Choice>
        </mc:AlternateContent>
        <mc:AlternateContent xmlns:mc="http://schemas.openxmlformats.org/markup-compatibility/2006">
          <mc:Choice Requires="x14">
            <control shapeId="24197" r:id="rId1584" name="Check Box 1669">
              <controlPr defaultSize="0" autoFill="0" autoLine="0" autoPict="0">
                <anchor moveWithCells="1">
                  <from>
                    <xdr:col>4</xdr:col>
                    <xdr:colOff>1704975</xdr:colOff>
                    <xdr:row>418</xdr:row>
                    <xdr:rowOff>28575</xdr:rowOff>
                  </from>
                  <to>
                    <xdr:col>4</xdr:col>
                    <xdr:colOff>2571750</xdr:colOff>
                    <xdr:row>418</xdr:row>
                    <xdr:rowOff>323850</xdr:rowOff>
                  </to>
                </anchor>
              </controlPr>
            </control>
          </mc:Choice>
        </mc:AlternateContent>
        <mc:AlternateContent xmlns:mc="http://schemas.openxmlformats.org/markup-compatibility/2006">
          <mc:Choice Requires="x14">
            <control shapeId="24198" r:id="rId1585" name="Check Box 1670">
              <controlPr defaultSize="0" autoFill="0" autoLine="0" autoPict="0">
                <anchor moveWithCells="1">
                  <from>
                    <xdr:col>4</xdr:col>
                    <xdr:colOff>1695450</xdr:colOff>
                    <xdr:row>418</xdr:row>
                    <xdr:rowOff>247650</xdr:rowOff>
                  </from>
                  <to>
                    <xdr:col>4</xdr:col>
                    <xdr:colOff>2495550</xdr:colOff>
                    <xdr:row>418</xdr:row>
                    <xdr:rowOff>561975</xdr:rowOff>
                  </to>
                </anchor>
              </controlPr>
            </control>
          </mc:Choice>
        </mc:AlternateContent>
        <mc:AlternateContent xmlns:mc="http://schemas.openxmlformats.org/markup-compatibility/2006">
          <mc:Choice Requires="x14">
            <control shapeId="24199" r:id="rId1586" name="Check Box 1671">
              <controlPr defaultSize="0" autoFill="0" autoLine="0" autoPict="0">
                <anchor moveWithCells="1">
                  <from>
                    <xdr:col>4</xdr:col>
                    <xdr:colOff>114300</xdr:colOff>
                    <xdr:row>419</xdr:row>
                    <xdr:rowOff>19050</xdr:rowOff>
                  </from>
                  <to>
                    <xdr:col>4</xdr:col>
                    <xdr:colOff>1352550</xdr:colOff>
                    <xdr:row>419</xdr:row>
                    <xdr:rowOff>323850</xdr:rowOff>
                  </to>
                </anchor>
              </controlPr>
            </control>
          </mc:Choice>
        </mc:AlternateContent>
        <mc:AlternateContent xmlns:mc="http://schemas.openxmlformats.org/markup-compatibility/2006">
          <mc:Choice Requires="x14">
            <control shapeId="24200" r:id="rId1587" name="Check Box 1672">
              <controlPr defaultSize="0" autoFill="0" autoLine="0" autoPict="0">
                <anchor moveWithCells="1">
                  <from>
                    <xdr:col>4</xdr:col>
                    <xdr:colOff>114300</xdr:colOff>
                    <xdr:row>419</xdr:row>
                    <xdr:rowOff>247650</xdr:rowOff>
                  </from>
                  <to>
                    <xdr:col>4</xdr:col>
                    <xdr:colOff>1428750</xdr:colOff>
                    <xdr:row>419</xdr:row>
                    <xdr:rowOff>561975</xdr:rowOff>
                  </to>
                </anchor>
              </controlPr>
            </control>
          </mc:Choice>
        </mc:AlternateContent>
        <mc:AlternateContent xmlns:mc="http://schemas.openxmlformats.org/markup-compatibility/2006">
          <mc:Choice Requires="x14">
            <control shapeId="24201" r:id="rId1588" name="Check Box 1673">
              <controlPr defaultSize="0" autoFill="0" autoLine="0" autoPict="0">
                <anchor moveWithCells="1">
                  <from>
                    <xdr:col>4</xdr:col>
                    <xdr:colOff>1704975</xdr:colOff>
                    <xdr:row>419</xdr:row>
                    <xdr:rowOff>28575</xdr:rowOff>
                  </from>
                  <to>
                    <xdr:col>4</xdr:col>
                    <xdr:colOff>2571750</xdr:colOff>
                    <xdr:row>419</xdr:row>
                    <xdr:rowOff>323850</xdr:rowOff>
                  </to>
                </anchor>
              </controlPr>
            </control>
          </mc:Choice>
        </mc:AlternateContent>
        <mc:AlternateContent xmlns:mc="http://schemas.openxmlformats.org/markup-compatibility/2006">
          <mc:Choice Requires="x14">
            <control shapeId="24202" r:id="rId1589" name="Check Box 1674">
              <controlPr defaultSize="0" autoFill="0" autoLine="0" autoPict="0">
                <anchor moveWithCells="1">
                  <from>
                    <xdr:col>4</xdr:col>
                    <xdr:colOff>1695450</xdr:colOff>
                    <xdr:row>419</xdr:row>
                    <xdr:rowOff>247650</xdr:rowOff>
                  </from>
                  <to>
                    <xdr:col>4</xdr:col>
                    <xdr:colOff>2495550</xdr:colOff>
                    <xdr:row>419</xdr:row>
                    <xdr:rowOff>561975</xdr:rowOff>
                  </to>
                </anchor>
              </controlPr>
            </control>
          </mc:Choice>
        </mc:AlternateContent>
        <mc:AlternateContent xmlns:mc="http://schemas.openxmlformats.org/markup-compatibility/2006">
          <mc:Choice Requires="x14">
            <control shapeId="24203" r:id="rId1590" name="Check Box 1675">
              <controlPr defaultSize="0" autoFill="0" autoLine="0" autoPict="0">
                <anchor moveWithCells="1">
                  <from>
                    <xdr:col>4</xdr:col>
                    <xdr:colOff>114300</xdr:colOff>
                    <xdr:row>420</xdr:row>
                    <xdr:rowOff>19050</xdr:rowOff>
                  </from>
                  <to>
                    <xdr:col>4</xdr:col>
                    <xdr:colOff>1352550</xdr:colOff>
                    <xdr:row>420</xdr:row>
                    <xdr:rowOff>323850</xdr:rowOff>
                  </to>
                </anchor>
              </controlPr>
            </control>
          </mc:Choice>
        </mc:AlternateContent>
        <mc:AlternateContent xmlns:mc="http://schemas.openxmlformats.org/markup-compatibility/2006">
          <mc:Choice Requires="x14">
            <control shapeId="24204" r:id="rId1591" name="Check Box 1676">
              <controlPr defaultSize="0" autoFill="0" autoLine="0" autoPict="0">
                <anchor moveWithCells="1">
                  <from>
                    <xdr:col>4</xdr:col>
                    <xdr:colOff>114300</xdr:colOff>
                    <xdr:row>420</xdr:row>
                    <xdr:rowOff>247650</xdr:rowOff>
                  </from>
                  <to>
                    <xdr:col>4</xdr:col>
                    <xdr:colOff>1428750</xdr:colOff>
                    <xdr:row>420</xdr:row>
                    <xdr:rowOff>561975</xdr:rowOff>
                  </to>
                </anchor>
              </controlPr>
            </control>
          </mc:Choice>
        </mc:AlternateContent>
        <mc:AlternateContent xmlns:mc="http://schemas.openxmlformats.org/markup-compatibility/2006">
          <mc:Choice Requires="x14">
            <control shapeId="24205" r:id="rId1592" name="Check Box 1677">
              <controlPr defaultSize="0" autoFill="0" autoLine="0" autoPict="0">
                <anchor moveWithCells="1">
                  <from>
                    <xdr:col>4</xdr:col>
                    <xdr:colOff>1704975</xdr:colOff>
                    <xdr:row>420</xdr:row>
                    <xdr:rowOff>28575</xdr:rowOff>
                  </from>
                  <to>
                    <xdr:col>4</xdr:col>
                    <xdr:colOff>2571750</xdr:colOff>
                    <xdr:row>420</xdr:row>
                    <xdr:rowOff>323850</xdr:rowOff>
                  </to>
                </anchor>
              </controlPr>
            </control>
          </mc:Choice>
        </mc:AlternateContent>
        <mc:AlternateContent xmlns:mc="http://schemas.openxmlformats.org/markup-compatibility/2006">
          <mc:Choice Requires="x14">
            <control shapeId="24206" r:id="rId1593" name="Check Box 1678">
              <controlPr defaultSize="0" autoFill="0" autoLine="0" autoPict="0">
                <anchor moveWithCells="1">
                  <from>
                    <xdr:col>4</xdr:col>
                    <xdr:colOff>1695450</xdr:colOff>
                    <xdr:row>420</xdr:row>
                    <xdr:rowOff>247650</xdr:rowOff>
                  </from>
                  <to>
                    <xdr:col>4</xdr:col>
                    <xdr:colOff>2495550</xdr:colOff>
                    <xdr:row>420</xdr:row>
                    <xdr:rowOff>561975</xdr:rowOff>
                  </to>
                </anchor>
              </controlPr>
            </control>
          </mc:Choice>
        </mc:AlternateContent>
        <mc:AlternateContent xmlns:mc="http://schemas.openxmlformats.org/markup-compatibility/2006">
          <mc:Choice Requires="x14">
            <control shapeId="24207" r:id="rId1594" name="Check Box 1679">
              <controlPr defaultSize="0" autoFill="0" autoLine="0" autoPict="0">
                <anchor moveWithCells="1">
                  <from>
                    <xdr:col>4</xdr:col>
                    <xdr:colOff>114300</xdr:colOff>
                    <xdr:row>421</xdr:row>
                    <xdr:rowOff>19050</xdr:rowOff>
                  </from>
                  <to>
                    <xdr:col>4</xdr:col>
                    <xdr:colOff>1352550</xdr:colOff>
                    <xdr:row>421</xdr:row>
                    <xdr:rowOff>323850</xdr:rowOff>
                  </to>
                </anchor>
              </controlPr>
            </control>
          </mc:Choice>
        </mc:AlternateContent>
        <mc:AlternateContent xmlns:mc="http://schemas.openxmlformats.org/markup-compatibility/2006">
          <mc:Choice Requires="x14">
            <control shapeId="24208" r:id="rId1595" name="Check Box 1680">
              <controlPr defaultSize="0" autoFill="0" autoLine="0" autoPict="0">
                <anchor moveWithCells="1">
                  <from>
                    <xdr:col>4</xdr:col>
                    <xdr:colOff>114300</xdr:colOff>
                    <xdr:row>421</xdr:row>
                    <xdr:rowOff>247650</xdr:rowOff>
                  </from>
                  <to>
                    <xdr:col>4</xdr:col>
                    <xdr:colOff>1428750</xdr:colOff>
                    <xdr:row>421</xdr:row>
                    <xdr:rowOff>561975</xdr:rowOff>
                  </to>
                </anchor>
              </controlPr>
            </control>
          </mc:Choice>
        </mc:AlternateContent>
        <mc:AlternateContent xmlns:mc="http://schemas.openxmlformats.org/markup-compatibility/2006">
          <mc:Choice Requires="x14">
            <control shapeId="24209" r:id="rId1596" name="Check Box 1681">
              <controlPr defaultSize="0" autoFill="0" autoLine="0" autoPict="0">
                <anchor moveWithCells="1">
                  <from>
                    <xdr:col>4</xdr:col>
                    <xdr:colOff>1704975</xdr:colOff>
                    <xdr:row>421</xdr:row>
                    <xdr:rowOff>28575</xdr:rowOff>
                  </from>
                  <to>
                    <xdr:col>4</xdr:col>
                    <xdr:colOff>2571750</xdr:colOff>
                    <xdr:row>421</xdr:row>
                    <xdr:rowOff>323850</xdr:rowOff>
                  </to>
                </anchor>
              </controlPr>
            </control>
          </mc:Choice>
        </mc:AlternateContent>
        <mc:AlternateContent xmlns:mc="http://schemas.openxmlformats.org/markup-compatibility/2006">
          <mc:Choice Requires="x14">
            <control shapeId="24210" r:id="rId1597" name="Check Box 1682">
              <controlPr defaultSize="0" autoFill="0" autoLine="0" autoPict="0">
                <anchor moveWithCells="1">
                  <from>
                    <xdr:col>4</xdr:col>
                    <xdr:colOff>1695450</xdr:colOff>
                    <xdr:row>421</xdr:row>
                    <xdr:rowOff>247650</xdr:rowOff>
                  </from>
                  <to>
                    <xdr:col>4</xdr:col>
                    <xdr:colOff>2495550</xdr:colOff>
                    <xdr:row>421</xdr:row>
                    <xdr:rowOff>561975</xdr:rowOff>
                  </to>
                </anchor>
              </controlPr>
            </control>
          </mc:Choice>
        </mc:AlternateContent>
        <mc:AlternateContent xmlns:mc="http://schemas.openxmlformats.org/markup-compatibility/2006">
          <mc:Choice Requires="x14">
            <control shapeId="24211" r:id="rId1598" name="Check Box 1683">
              <controlPr defaultSize="0" autoFill="0" autoLine="0" autoPict="0">
                <anchor moveWithCells="1">
                  <from>
                    <xdr:col>4</xdr:col>
                    <xdr:colOff>114300</xdr:colOff>
                    <xdr:row>422</xdr:row>
                    <xdr:rowOff>19050</xdr:rowOff>
                  </from>
                  <to>
                    <xdr:col>4</xdr:col>
                    <xdr:colOff>1352550</xdr:colOff>
                    <xdr:row>422</xdr:row>
                    <xdr:rowOff>323850</xdr:rowOff>
                  </to>
                </anchor>
              </controlPr>
            </control>
          </mc:Choice>
        </mc:AlternateContent>
        <mc:AlternateContent xmlns:mc="http://schemas.openxmlformats.org/markup-compatibility/2006">
          <mc:Choice Requires="x14">
            <control shapeId="24212" r:id="rId1599" name="Check Box 1684">
              <controlPr defaultSize="0" autoFill="0" autoLine="0" autoPict="0">
                <anchor moveWithCells="1">
                  <from>
                    <xdr:col>4</xdr:col>
                    <xdr:colOff>114300</xdr:colOff>
                    <xdr:row>422</xdr:row>
                    <xdr:rowOff>247650</xdr:rowOff>
                  </from>
                  <to>
                    <xdr:col>4</xdr:col>
                    <xdr:colOff>1428750</xdr:colOff>
                    <xdr:row>422</xdr:row>
                    <xdr:rowOff>561975</xdr:rowOff>
                  </to>
                </anchor>
              </controlPr>
            </control>
          </mc:Choice>
        </mc:AlternateContent>
        <mc:AlternateContent xmlns:mc="http://schemas.openxmlformats.org/markup-compatibility/2006">
          <mc:Choice Requires="x14">
            <control shapeId="24213" r:id="rId1600" name="Check Box 1685">
              <controlPr defaultSize="0" autoFill="0" autoLine="0" autoPict="0">
                <anchor moveWithCells="1">
                  <from>
                    <xdr:col>4</xdr:col>
                    <xdr:colOff>1704975</xdr:colOff>
                    <xdr:row>422</xdr:row>
                    <xdr:rowOff>28575</xdr:rowOff>
                  </from>
                  <to>
                    <xdr:col>4</xdr:col>
                    <xdr:colOff>2571750</xdr:colOff>
                    <xdr:row>422</xdr:row>
                    <xdr:rowOff>323850</xdr:rowOff>
                  </to>
                </anchor>
              </controlPr>
            </control>
          </mc:Choice>
        </mc:AlternateContent>
        <mc:AlternateContent xmlns:mc="http://schemas.openxmlformats.org/markup-compatibility/2006">
          <mc:Choice Requires="x14">
            <control shapeId="24214" r:id="rId1601" name="Check Box 1686">
              <controlPr defaultSize="0" autoFill="0" autoLine="0" autoPict="0">
                <anchor moveWithCells="1">
                  <from>
                    <xdr:col>4</xdr:col>
                    <xdr:colOff>1695450</xdr:colOff>
                    <xdr:row>422</xdr:row>
                    <xdr:rowOff>247650</xdr:rowOff>
                  </from>
                  <to>
                    <xdr:col>4</xdr:col>
                    <xdr:colOff>2495550</xdr:colOff>
                    <xdr:row>422</xdr:row>
                    <xdr:rowOff>561975</xdr:rowOff>
                  </to>
                </anchor>
              </controlPr>
            </control>
          </mc:Choice>
        </mc:AlternateContent>
        <mc:AlternateContent xmlns:mc="http://schemas.openxmlformats.org/markup-compatibility/2006">
          <mc:Choice Requires="x14">
            <control shapeId="24215" r:id="rId1602" name="Check Box 1687">
              <controlPr defaultSize="0" autoFill="0" autoLine="0" autoPict="0">
                <anchor moveWithCells="1">
                  <from>
                    <xdr:col>4</xdr:col>
                    <xdr:colOff>114300</xdr:colOff>
                    <xdr:row>423</xdr:row>
                    <xdr:rowOff>19050</xdr:rowOff>
                  </from>
                  <to>
                    <xdr:col>4</xdr:col>
                    <xdr:colOff>1352550</xdr:colOff>
                    <xdr:row>423</xdr:row>
                    <xdr:rowOff>323850</xdr:rowOff>
                  </to>
                </anchor>
              </controlPr>
            </control>
          </mc:Choice>
        </mc:AlternateContent>
        <mc:AlternateContent xmlns:mc="http://schemas.openxmlformats.org/markup-compatibility/2006">
          <mc:Choice Requires="x14">
            <control shapeId="24216" r:id="rId1603" name="Check Box 1688">
              <controlPr defaultSize="0" autoFill="0" autoLine="0" autoPict="0">
                <anchor moveWithCells="1">
                  <from>
                    <xdr:col>4</xdr:col>
                    <xdr:colOff>114300</xdr:colOff>
                    <xdr:row>423</xdr:row>
                    <xdr:rowOff>247650</xdr:rowOff>
                  </from>
                  <to>
                    <xdr:col>4</xdr:col>
                    <xdr:colOff>1428750</xdr:colOff>
                    <xdr:row>423</xdr:row>
                    <xdr:rowOff>561975</xdr:rowOff>
                  </to>
                </anchor>
              </controlPr>
            </control>
          </mc:Choice>
        </mc:AlternateContent>
        <mc:AlternateContent xmlns:mc="http://schemas.openxmlformats.org/markup-compatibility/2006">
          <mc:Choice Requires="x14">
            <control shapeId="24217" r:id="rId1604" name="Check Box 1689">
              <controlPr defaultSize="0" autoFill="0" autoLine="0" autoPict="0">
                <anchor moveWithCells="1">
                  <from>
                    <xdr:col>4</xdr:col>
                    <xdr:colOff>1704975</xdr:colOff>
                    <xdr:row>423</xdr:row>
                    <xdr:rowOff>28575</xdr:rowOff>
                  </from>
                  <to>
                    <xdr:col>4</xdr:col>
                    <xdr:colOff>2571750</xdr:colOff>
                    <xdr:row>423</xdr:row>
                    <xdr:rowOff>323850</xdr:rowOff>
                  </to>
                </anchor>
              </controlPr>
            </control>
          </mc:Choice>
        </mc:AlternateContent>
        <mc:AlternateContent xmlns:mc="http://schemas.openxmlformats.org/markup-compatibility/2006">
          <mc:Choice Requires="x14">
            <control shapeId="24218" r:id="rId1605" name="Check Box 1690">
              <controlPr defaultSize="0" autoFill="0" autoLine="0" autoPict="0">
                <anchor moveWithCells="1">
                  <from>
                    <xdr:col>4</xdr:col>
                    <xdr:colOff>1695450</xdr:colOff>
                    <xdr:row>423</xdr:row>
                    <xdr:rowOff>247650</xdr:rowOff>
                  </from>
                  <to>
                    <xdr:col>4</xdr:col>
                    <xdr:colOff>2495550</xdr:colOff>
                    <xdr:row>423</xdr:row>
                    <xdr:rowOff>561975</xdr:rowOff>
                  </to>
                </anchor>
              </controlPr>
            </control>
          </mc:Choice>
        </mc:AlternateContent>
        <mc:AlternateContent xmlns:mc="http://schemas.openxmlformats.org/markup-compatibility/2006">
          <mc:Choice Requires="x14">
            <control shapeId="24219" r:id="rId1606" name="Check Box 1691">
              <controlPr defaultSize="0" autoFill="0" autoLine="0" autoPict="0">
                <anchor moveWithCells="1">
                  <from>
                    <xdr:col>4</xdr:col>
                    <xdr:colOff>114300</xdr:colOff>
                    <xdr:row>424</xdr:row>
                    <xdr:rowOff>19050</xdr:rowOff>
                  </from>
                  <to>
                    <xdr:col>4</xdr:col>
                    <xdr:colOff>1352550</xdr:colOff>
                    <xdr:row>424</xdr:row>
                    <xdr:rowOff>323850</xdr:rowOff>
                  </to>
                </anchor>
              </controlPr>
            </control>
          </mc:Choice>
        </mc:AlternateContent>
        <mc:AlternateContent xmlns:mc="http://schemas.openxmlformats.org/markup-compatibility/2006">
          <mc:Choice Requires="x14">
            <control shapeId="24220" r:id="rId1607" name="Check Box 1692">
              <controlPr defaultSize="0" autoFill="0" autoLine="0" autoPict="0">
                <anchor moveWithCells="1">
                  <from>
                    <xdr:col>4</xdr:col>
                    <xdr:colOff>114300</xdr:colOff>
                    <xdr:row>424</xdr:row>
                    <xdr:rowOff>247650</xdr:rowOff>
                  </from>
                  <to>
                    <xdr:col>4</xdr:col>
                    <xdr:colOff>1428750</xdr:colOff>
                    <xdr:row>424</xdr:row>
                    <xdr:rowOff>561975</xdr:rowOff>
                  </to>
                </anchor>
              </controlPr>
            </control>
          </mc:Choice>
        </mc:AlternateContent>
        <mc:AlternateContent xmlns:mc="http://schemas.openxmlformats.org/markup-compatibility/2006">
          <mc:Choice Requires="x14">
            <control shapeId="24221" r:id="rId1608" name="Check Box 1693">
              <controlPr defaultSize="0" autoFill="0" autoLine="0" autoPict="0">
                <anchor moveWithCells="1">
                  <from>
                    <xdr:col>4</xdr:col>
                    <xdr:colOff>1704975</xdr:colOff>
                    <xdr:row>424</xdr:row>
                    <xdr:rowOff>28575</xdr:rowOff>
                  </from>
                  <to>
                    <xdr:col>4</xdr:col>
                    <xdr:colOff>2571750</xdr:colOff>
                    <xdr:row>424</xdr:row>
                    <xdr:rowOff>323850</xdr:rowOff>
                  </to>
                </anchor>
              </controlPr>
            </control>
          </mc:Choice>
        </mc:AlternateContent>
        <mc:AlternateContent xmlns:mc="http://schemas.openxmlformats.org/markup-compatibility/2006">
          <mc:Choice Requires="x14">
            <control shapeId="24222" r:id="rId1609" name="Check Box 1694">
              <controlPr defaultSize="0" autoFill="0" autoLine="0" autoPict="0">
                <anchor moveWithCells="1">
                  <from>
                    <xdr:col>4</xdr:col>
                    <xdr:colOff>1695450</xdr:colOff>
                    <xdr:row>424</xdr:row>
                    <xdr:rowOff>247650</xdr:rowOff>
                  </from>
                  <to>
                    <xdr:col>4</xdr:col>
                    <xdr:colOff>2495550</xdr:colOff>
                    <xdr:row>424</xdr:row>
                    <xdr:rowOff>561975</xdr:rowOff>
                  </to>
                </anchor>
              </controlPr>
            </control>
          </mc:Choice>
        </mc:AlternateContent>
        <mc:AlternateContent xmlns:mc="http://schemas.openxmlformats.org/markup-compatibility/2006">
          <mc:Choice Requires="x14">
            <control shapeId="24223" r:id="rId1610" name="Check Box 1695">
              <controlPr defaultSize="0" autoFill="0" autoLine="0" autoPict="0">
                <anchor moveWithCells="1">
                  <from>
                    <xdr:col>4</xdr:col>
                    <xdr:colOff>114300</xdr:colOff>
                    <xdr:row>425</xdr:row>
                    <xdr:rowOff>19050</xdr:rowOff>
                  </from>
                  <to>
                    <xdr:col>4</xdr:col>
                    <xdr:colOff>1352550</xdr:colOff>
                    <xdr:row>425</xdr:row>
                    <xdr:rowOff>323850</xdr:rowOff>
                  </to>
                </anchor>
              </controlPr>
            </control>
          </mc:Choice>
        </mc:AlternateContent>
        <mc:AlternateContent xmlns:mc="http://schemas.openxmlformats.org/markup-compatibility/2006">
          <mc:Choice Requires="x14">
            <control shapeId="24224" r:id="rId1611" name="Check Box 1696">
              <controlPr defaultSize="0" autoFill="0" autoLine="0" autoPict="0">
                <anchor moveWithCells="1">
                  <from>
                    <xdr:col>4</xdr:col>
                    <xdr:colOff>114300</xdr:colOff>
                    <xdr:row>425</xdr:row>
                    <xdr:rowOff>247650</xdr:rowOff>
                  </from>
                  <to>
                    <xdr:col>4</xdr:col>
                    <xdr:colOff>1428750</xdr:colOff>
                    <xdr:row>425</xdr:row>
                    <xdr:rowOff>561975</xdr:rowOff>
                  </to>
                </anchor>
              </controlPr>
            </control>
          </mc:Choice>
        </mc:AlternateContent>
        <mc:AlternateContent xmlns:mc="http://schemas.openxmlformats.org/markup-compatibility/2006">
          <mc:Choice Requires="x14">
            <control shapeId="24225" r:id="rId1612" name="Check Box 1697">
              <controlPr defaultSize="0" autoFill="0" autoLine="0" autoPict="0">
                <anchor moveWithCells="1">
                  <from>
                    <xdr:col>4</xdr:col>
                    <xdr:colOff>1704975</xdr:colOff>
                    <xdr:row>425</xdr:row>
                    <xdr:rowOff>28575</xdr:rowOff>
                  </from>
                  <to>
                    <xdr:col>4</xdr:col>
                    <xdr:colOff>2571750</xdr:colOff>
                    <xdr:row>425</xdr:row>
                    <xdr:rowOff>323850</xdr:rowOff>
                  </to>
                </anchor>
              </controlPr>
            </control>
          </mc:Choice>
        </mc:AlternateContent>
        <mc:AlternateContent xmlns:mc="http://schemas.openxmlformats.org/markup-compatibility/2006">
          <mc:Choice Requires="x14">
            <control shapeId="24226" r:id="rId1613" name="Check Box 1698">
              <controlPr defaultSize="0" autoFill="0" autoLine="0" autoPict="0">
                <anchor moveWithCells="1">
                  <from>
                    <xdr:col>4</xdr:col>
                    <xdr:colOff>1695450</xdr:colOff>
                    <xdr:row>425</xdr:row>
                    <xdr:rowOff>247650</xdr:rowOff>
                  </from>
                  <to>
                    <xdr:col>4</xdr:col>
                    <xdr:colOff>2495550</xdr:colOff>
                    <xdr:row>425</xdr:row>
                    <xdr:rowOff>561975</xdr:rowOff>
                  </to>
                </anchor>
              </controlPr>
            </control>
          </mc:Choice>
        </mc:AlternateContent>
        <mc:AlternateContent xmlns:mc="http://schemas.openxmlformats.org/markup-compatibility/2006">
          <mc:Choice Requires="x14">
            <control shapeId="24227" r:id="rId1614" name="Check Box 1699">
              <controlPr defaultSize="0" autoFill="0" autoLine="0" autoPict="0">
                <anchor moveWithCells="1">
                  <from>
                    <xdr:col>4</xdr:col>
                    <xdr:colOff>114300</xdr:colOff>
                    <xdr:row>426</xdr:row>
                    <xdr:rowOff>19050</xdr:rowOff>
                  </from>
                  <to>
                    <xdr:col>4</xdr:col>
                    <xdr:colOff>1352550</xdr:colOff>
                    <xdr:row>426</xdr:row>
                    <xdr:rowOff>323850</xdr:rowOff>
                  </to>
                </anchor>
              </controlPr>
            </control>
          </mc:Choice>
        </mc:AlternateContent>
        <mc:AlternateContent xmlns:mc="http://schemas.openxmlformats.org/markup-compatibility/2006">
          <mc:Choice Requires="x14">
            <control shapeId="24228" r:id="rId1615" name="Check Box 1700">
              <controlPr defaultSize="0" autoFill="0" autoLine="0" autoPict="0">
                <anchor moveWithCells="1">
                  <from>
                    <xdr:col>4</xdr:col>
                    <xdr:colOff>114300</xdr:colOff>
                    <xdr:row>426</xdr:row>
                    <xdr:rowOff>247650</xdr:rowOff>
                  </from>
                  <to>
                    <xdr:col>4</xdr:col>
                    <xdr:colOff>1428750</xdr:colOff>
                    <xdr:row>426</xdr:row>
                    <xdr:rowOff>561975</xdr:rowOff>
                  </to>
                </anchor>
              </controlPr>
            </control>
          </mc:Choice>
        </mc:AlternateContent>
        <mc:AlternateContent xmlns:mc="http://schemas.openxmlformats.org/markup-compatibility/2006">
          <mc:Choice Requires="x14">
            <control shapeId="24229" r:id="rId1616" name="Check Box 1701">
              <controlPr defaultSize="0" autoFill="0" autoLine="0" autoPict="0">
                <anchor moveWithCells="1">
                  <from>
                    <xdr:col>4</xdr:col>
                    <xdr:colOff>1704975</xdr:colOff>
                    <xdr:row>426</xdr:row>
                    <xdr:rowOff>28575</xdr:rowOff>
                  </from>
                  <to>
                    <xdr:col>4</xdr:col>
                    <xdr:colOff>2571750</xdr:colOff>
                    <xdr:row>426</xdr:row>
                    <xdr:rowOff>323850</xdr:rowOff>
                  </to>
                </anchor>
              </controlPr>
            </control>
          </mc:Choice>
        </mc:AlternateContent>
        <mc:AlternateContent xmlns:mc="http://schemas.openxmlformats.org/markup-compatibility/2006">
          <mc:Choice Requires="x14">
            <control shapeId="24230" r:id="rId1617" name="Check Box 1702">
              <controlPr defaultSize="0" autoFill="0" autoLine="0" autoPict="0">
                <anchor moveWithCells="1">
                  <from>
                    <xdr:col>4</xdr:col>
                    <xdr:colOff>1695450</xdr:colOff>
                    <xdr:row>426</xdr:row>
                    <xdr:rowOff>247650</xdr:rowOff>
                  </from>
                  <to>
                    <xdr:col>4</xdr:col>
                    <xdr:colOff>2495550</xdr:colOff>
                    <xdr:row>426</xdr:row>
                    <xdr:rowOff>561975</xdr:rowOff>
                  </to>
                </anchor>
              </controlPr>
            </control>
          </mc:Choice>
        </mc:AlternateContent>
        <mc:AlternateContent xmlns:mc="http://schemas.openxmlformats.org/markup-compatibility/2006">
          <mc:Choice Requires="x14">
            <control shapeId="24231" r:id="rId1618" name="Check Box 1703">
              <controlPr defaultSize="0" autoFill="0" autoLine="0" autoPict="0">
                <anchor moveWithCells="1">
                  <from>
                    <xdr:col>4</xdr:col>
                    <xdr:colOff>114300</xdr:colOff>
                    <xdr:row>427</xdr:row>
                    <xdr:rowOff>19050</xdr:rowOff>
                  </from>
                  <to>
                    <xdr:col>4</xdr:col>
                    <xdr:colOff>1352550</xdr:colOff>
                    <xdr:row>427</xdr:row>
                    <xdr:rowOff>323850</xdr:rowOff>
                  </to>
                </anchor>
              </controlPr>
            </control>
          </mc:Choice>
        </mc:AlternateContent>
        <mc:AlternateContent xmlns:mc="http://schemas.openxmlformats.org/markup-compatibility/2006">
          <mc:Choice Requires="x14">
            <control shapeId="24232" r:id="rId1619" name="Check Box 1704">
              <controlPr defaultSize="0" autoFill="0" autoLine="0" autoPict="0">
                <anchor moveWithCells="1">
                  <from>
                    <xdr:col>4</xdr:col>
                    <xdr:colOff>114300</xdr:colOff>
                    <xdr:row>427</xdr:row>
                    <xdr:rowOff>247650</xdr:rowOff>
                  </from>
                  <to>
                    <xdr:col>4</xdr:col>
                    <xdr:colOff>1428750</xdr:colOff>
                    <xdr:row>427</xdr:row>
                    <xdr:rowOff>561975</xdr:rowOff>
                  </to>
                </anchor>
              </controlPr>
            </control>
          </mc:Choice>
        </mc:AlternateContent>
        <mc:AlternateContent xmlns:mc="http://schemas.openxmlformats.org/markup-compatibility/2006">
          <mc:Choice Requires="x14">
            <control shapeId="24233" r:id="rId1620" name="Check Box 1705">
              <controlPr defaultSize="0" autoFill="0" autoLine="0" autoPict="0">
                <anchor moveWithCells="1">
                  <from>
                    <xdr:col>4</xdr:col>
                    <xdr:colOff>1704975</xdr:colOff>
                    <xdr:row>427</xdr:row>
                    <xdr:rowOff>28575</xdr:rowOff>
                  </from>
                  <to>
                    <xdr:col>4</xdr:col>
                    <xdr:colOff>2571750</xdr:colOff>
                    <xdr:row>427</xdr:row>
                    <xdr:rowOff>323850</xdr:rowOff>
                  </to>
                </anchor>
              </controlPr>
            </control>
          </mc:Choice>
        </mc:AlternateContent>
        <mc:AlternateContent xmlns:mc="http://schemas.openxmlformats.org/markup-compatibility/2006">
          <mc:Choice Requires="x14">
            <control shapeId="24234" r:id="rId1621" name="Check Box 1706">
              <controlPr defaultSize="0" autoFill="0" autoLine="0" autoPict="0">
                <anchor moveWithCells="1">
                  <from>
                    <xdr:col>4</xdr:col>
                    <xdr:colOff>1695450</xdr:colOff>
                    <xdr:row>427</xdr:row>
                    <xdr:rowOff>247650</xdr:rowOff>
                  </from>
                  <to>
                    <xdr:col>4</xdr:col>
                    <xdr:colOff>2495550</xdr:colOff>
                    <xdr:row>427</xdr:row>
                    <xdr:rowOff>561975</xdr:rowOff>
                  </to>
                </anchor>
              </controlPr>
            </control>
          </mc:Choice>
        </mc:AlternateContent>
        <mc:AlternateContent xmlns:mc="http://schemas.openxmlformats.org/markup-compatibility/2006">
          <mc:Choice Requires="x14">
            <control shapeId="24235" r:id="rId1622" name="Check Box 1707">
              <controlPr defaultSize="0" autoFill="0" autoLine="0" autoPict="0">
                <anchor moveWithCells="1">
                  <from>
                    <xdr:col>4</xdr:col>
                    <xdr:colOff>114300</xdr:colOff>
                    <xdr:row>428</xdr:row>
                    <xdr:rowOff>19050</xdr:rowOff>
                  </from>
                  <to>
                    <xdr:col>4</xdr:col>
                    <xdr:colOff>1352550</xdr:colOff>
                    <xdr:row>428</xdr:row>
                    <xdr:rowOff>323850</xdr:rowOff>
                  </to>
                </anchor>
              </controlPr>
            </control>
          </mc:Choice>
        </mc:AlternateContent>
        <mc:AlternateContent xmlns:mc="http://schemas.openxmlformats.org/markup-compatibility/2006">
          <mc:Choice Requires="x14">
            <control shapeId="24236" r:id="rId1623" name="Check Box 1708">
              <controlPr defaultSize="0" autoFill="0" autoLine="0" autoPict="0">
                <anchor moveWithCells="1">
                  <from>
                    <xdr:col>4</xdr:col>
                    <xdr:colOff>114300</xdr:colOff>
                    <xdr:row>428</xdr:row>
                    <xdr:rowOff>247650</xdr:rowOff>
                  </from>
                  <to>
                    <xdr:col>4</xdr:col>
                    <xdr:colOff>1428750</xdr:colOff>
                    <xdr:row>428</xdr:row>
                    <xdr:rowOff>561975</xdr:rowOff>
                  </to>
                </anchor>
              </controlPr>
            </control>
          </mc:Choice>
        </mc:AlternateContent>
        <mc:AlternateContent xmlns:mc="http://schemas.openxmlformats.org/markup-compatibility/2006">
          <mc:Choice Requires="x14">
            <control shapeId="24237" r:id="rId1624" name="Check Box 1709">
              <controlPr defaultSize="0" autoFill="0" autoLine="0" autoPict="0">
                <anchor moveWithCells="1">
                  <from>
                    <xdr:col>4</xdr:col>
                    <xdr:colOff>1704975</xdr:colOff>
                    <xdr:row>428</xdr:row>
                    <xdr:rowOff>28575</xdr:rowOff>
                  </from>
                  <to>
                    <xdr:col>4</xdr:col>
                    <xdr:colOff>2571750</xdr:colOff>
                    <xdr:row>428</xdr:row>
                    <xdr:rowOff>323850</xdr:rowOff>
                  </to>
                </anchor>
              </controlPr>
            </control>
          </mc:Choice>
        </mc:AlternateContent>
        <mc:AlternateContent xmlns:mc="http://schemas.openxmlformats.org/markup-compatibility/2006">
          <mc:Choice Requires="x14">
            <control shapeId="24238" r:id="rId1625" name="Check Box 1710">
              <controlPr defaultSize="0" autoFill="0" autoLine="0" autoPict="0">
                <anchor moveWithCells="1">
                  <from>
                    <xdr:col>4</xdr:col>
                    <xdr:colOff>1695450</xdr:colOff>
                    <xdr:row>428</xdr:row>
                    <xdr:rowOff>247650</xdr:rowOff>
                  </from>
                  <to>
                    <xdr:col>4</xdr:col>
                    <xdr:colOff>2495550</xdr:colOff>
                    <xdr:row>428</xdr:row>
                    <xdr:rowOff>561975</xdr:rowOff>
                  </to>
                </anchor>
              </controlPr>
            </control>
          </mc:Choice>
        </mc:AlternateContent>
        <mc:AlternateContent xmlns:mc="http://schemas.openxmlformats.org/markup-compatibility/2006">
          <mc:Choice Requires="x14">
            <control shapeId="24239" r:id="rId1626" name="Check Box 1711">
              <controlPr defaultSize="0" autoFill="0" autoLine="0" autoPict="0">
                <anchor moveWithCells="1">
                  <from>
                    <xdr:col>4</xdr:col>
                    <xdr:colOff>114300</xdr:colOff>
                    <xdr:row>429</xdr:row>
                    <xdr:rowOff>19050</xdr:rowOff>
                  </from>
                  <to>
                    <xdr:col>4</xdr:col>
                    <xdr:colOff>1352550</xdr:colOff>
                    <xdr:row>429</xdr:row>
                    <xdr:rowOff>323850</xdr:rowOff>
                  </to>
                </anchor>
              </controlPr>
            </control>
          </mc:Choice>
        </mc:AlternateContent>
        <mc:AlternateContent xmlns:mc="http://schemas.openxmlformats.org/markup-compatibility/2006">
          <mc:Choice Requires="x14">
            <control shapeId="24240" r:id="rId1627" name="Check Box 1712">
              <controlPr defaultSize="0" autoFill="0" autoLine="0" autoPict="0">
                <anchor moveWithCells="1">
                  <from>
                    <xdr:col>4</xdr:col>
                    <xdr:colOff>114300</xdr:colOff>
                    <xdr:row>429</xdr:row>
                    <xdr:rowOff>247650</xdr:rowOff>
                  </from>
                  <to>
                    <xdr:col>4</xdr:col>
                    <xdr:colOff>1428750</xdr:colOff>
                    <xdr:row>429</xdr:row>
                    <xdr:rowOff>561975</xdr:rowOff>
                  </to>
                </anchor>
              </controlPr>
            </control>
          </mc:Choice>
        </mc:AlternateContent>
        <mc:AlternateContent xmlns:mc="http://schemas.openxmlformats.org/markup-compatibility/2006">
          <mc:Choice Requires="x14">
            <control shapeId="24241" r:id="rId1628" name="Check Box 1713">
              <controlPr defaultSize="0" autoFill="0" autoLine="0" autoPict="0">
                <anchor moveWithCells="1">
                  <from>
                    <xdr:col>4</xdr:col>
                    <xdr:colOff>1704975</xdr:colOff>
                    <xdr:row>429</xdr:row>
                    <xdr:rowOff>28575</xdr:rowOff>
                  </from>
                  <to>
                    <xdr:col>4</xdr:col>
                    <xdr:colOff>2571750</xdr:colOff>
                    <xdr:row>429</xdr:row>
                    <xdr:rowOff>323850</xdr:rowOff>
                  </to>
                </anchor>
              </controlPr>
            </control>
          </mc:Choice>
        </mc:AlternateContent>
        <mc:AlternateContent xmlns:mc="http://schemas.openxmlformats.org/markup-compatibility/2006">
          <mc:Choice Requires="x14">
            <control shapeId="24242" r:id="rId1629" name="Check Box 1714">
              <controlPr defaultSize="0" autoFill="0" autoLine="0" autoPict="0">
                <anchor moveWithCells="1">
                  <from>
                    <xdr:col>4</xdr:col>
                    <xdr:colOff>1695450</xdr:colOff>
                    <xdr:row>429</xdr:row>
                    <xdr:rowOff>247650</xdr:rowOff>
                  </from>
                  <to>
                    <xdr:col>4</xdr:col>
                    <xdr:colOff>2495550</xdr:colOff>
                    <xdr:row>429</xdr:row>
                    <xdr:rowOff>561975</xdr:rowOff>
                  </to>
                </anchor>
              </controlPr>
            </control>
          </mc:Choice>
        </mc:AlternateContent>
        <mc:AlternateContent xmlns:mc="http://schemas.openxmlformats.org/markup-compatibility/2006">
          <mc:Choice Requires="x14">
            <control shapeId="24243" r:id="rId1630" name="Check Box 1715">
              <controlPr defaultSize="0" autoFill="0" autoLine="0" autoPict="0">
                <anchor moveWithCells="1">
                  <from>
                    <xdr:col>4</xdr:col>
                    <xdr:colOff>114300</xdr:colOff>
                    <xdr:row>430</xdr:row>
                    <xdr:rowOff>19050</xdr:rowOff>
                  </from>
                  <to>
                    <xdr:col>4</xdr:col>
                    <xdr:colOff>1352550</xdr:colOff>
                    <xdr:row>430</xdr:row>
                    <xdr:rowOff>323850</xdr:rowOff>
                  </to>
                </anchor>
              </controlPr>
            </control>
          </mc:Choice>
        </mc:AlternateContent>
        <mc:AlternateContent xmlns:mc="http://schemas.openxmlformats.org/markup-compatibility/2006">
          <mc:Choice Requires="x14">
            <control shapeId="24244" r:id="rId1631" name="Check Box 1716">
              <controlPr defaultSize="0" autoFill="0" autoLine="0" autoPict="0">
                <anchor moveWithCells="1">
                  <from>
                    <xdr:col>4</xdr:col>
                    <xdr:colOff>114300</xdr:colOff>
                    <xdr:row>430</xdr:row>
                    <xdr:rowOff>247650</xdr:rowOff>
                  </from>
                  <to>
                    <xdr:col>4</xdr:col>
                    <xdr:colOff>1428750</xdr:colOff>
                    <xdr:row>430</xdr:row>
                    <xdr:rowOff>561975</xdr:rowOff>
                  </to>
                </anchor>
              </controlPr>
            </control>
          </mc:Choice>
        </mc:AlternateContent>
        <mc:AlternateContent xmlns:mc="http://schemas.openxmlformats.org/markup-compatibility/2006">
          <mc:Choice Requires="x14">
            <control shapeId="24245" r:id="rId1632" name="Check Box 1717">
              <controlPr defaultSize="0" autoFill="0" autoLine="0" autoPict="0">
                <anchor moveWithCells="1">
                  <from>
                    <xdr:col>4</xdr:col>
                    <xdr:colOff>1704975</xdr:colOff>
                    <xdr:row>430</xdr:row>
                    <xdr:rowOff>28575</xdr:rowOff>
                  </from>
                  <to>
                    <xdr:col>4</xdr:col>
                    <xdr:colOff>2571750</xdr:colOff>
                    <xdr:row>430</xdr:row>
                    <xdr:rowOff>323850</xdr:rowOff>
                  </to>
                </anchor>
              </controlPr>
            </control>
          </mc:Choice>
        </mc:AlternateContent>
        <mc:AlternateContent xmlns:mc="http://schemas.openxmlformats.org/markup-compatibility/2006">
          <mc:Choice Requires="x14">
            <control shapeId="24246" r:id="rId1633" name="Check Box 1718">
              <controlPr defaultSize="0" autoFill="0" autoLine="0" autoPict="0">
                <anchor moveWithCells="1">
                  <from>
                    <xdr:col>4</xdr:col>
                    <xdr:colOff>1695450</xdr:colOff>
                    <xdr:row>430</xdr:row>
                    <xdr:rowOff>247650</xdr:rowOff>
                  </from>
                  <to>
                    <xdr:col>4</xdr:col>
                    <xdr:colOff>2495550</xdr:colOff>
                    <xdr:row>430</xdr:row>
                    <xdr:rowOff>561975</xdr:rowOff>
                  </to>
                </anchor>
              </controlPr>
            </control>
          </mc:Choice>
        </mc:AlternateContent>
        <mc:AlternateContent xmlns:mc="http://schemas.openxmlformats.org/markup-compatibility/2006">
          <mc:Choice Requires="x14">
            <control shapeId="24247" r:id="rId1634" name="Check Box 1719">
              <controlPr defaultSize="0" autoFill="0" autoLine="0" autoPict="0">
                <anchor moveWithCells="1">
                  <from>
                    <xdr:col>4</xdr:col>
                    <xdr:colOff>114300</xdr:colOff>
                    <xdr:row>431</xdr:row>
                    <xdr:rowOff>19050</xdr:rowOff>
                  </from>
                  <to>
                    <xdr:col>4</xdr:col>
                    <xdr:colOff>1352550</xdr:colOff>
                    <xdr:row>431</xdr:row>
                    <xdr:rowOff>323850</xdr:rowOff>
                  </to>
                </anchor>
              </controlPr>
            </control>
          </mc:Choice>
        </mc:AlternateContent>
        <mc:AlternateContent xmlns:mc="http://schemas.openxmlformats.org/markup-compatibility/2006">
          <mc:Choice Requires="x14">
            <control shapeId="24248" r:id="rId1635" name="Check Box 1720">
              <controlPr defaultSize="0" autoFill="0" autoLine="0" autoPict="0">
                <anchor moveWithCells="1">
                  <from>
                    <xdr:col>4</xdr:col>
                    <xdr:colOff>114300</xdr:colOff>
                    <xdr:row>431</xdr:row>
                    <xdr:rowOff>247650</xdr:rowOff>
                  </from>
                  <to>
                    <xdr:col>4</xdr:col>
                    <xdr:colOff>1428750</xdr:colOff>
                    <xdr:row>431</xdr:row>
                    <xdr:rowOff>561975</xdr:rowOff>
                  </to>
                </anchor>
              </controlPr>
            </control>
          </mc:Choice>
        </mc:AlternateContent>
        <mc:AlternateContent xmlns:mc="http://schemas.openxmlformats.org/markup-compatibility/2006">
          <mc:Choice Requires="x14">
            <control shapeId="24249" r:id="rId1636" name="Check Box 1721">
              <controlPr defaultSize="0" autoFill="0" autoLine="0" autoPict="0">
                <anchor moveWithCells="1">
                  <from>
                    <xdr:col>4</xdr:col>
                    <xdr:colOff>1704975</xdr:colOff>
                    <xdr:row>431</xdr:row>
                    <xdr:rowOff>28575</xdr:rowOff>
                  </from>
                  <to>
                    <xdr:col>4</xdr:col>
                    <xdr:colOff>2571750</xdr:colOff>
                    <xdr:row>431</xdr:row>
                    <xdr:rowOff>323850</xdr:rowOff>
                  </to>
                </anchor>
              </controlPr>
            </control>
          </mc:Choice>
        </mc:AlternateContent>
        <mc:AlternateContent xmlns:mc="http://schemas.openxmlformats.org/markup-compatibility/2006">
          <mc:Choice Requires="x14">
            <control shapeId="24250" r:id="rId1637" name="Check Box 1722">
              <controlPr defaultSize="0" autoFill="0" autoLine="0" autoPict="0">
                <anchor moveWithCells="1">
                  <from>
                    <xdr:col>4</xdr:col>
                    <xdr:colOff>1695450</xdr:colOff>
                    <xdr:row>431</xdr:row>
                    <xdr:rowOff>247650</xdr:rowOff>
                  </from>
                  <to>
                    <xdr:col>4</xdr:col>
                    <xdr:colOff>2495550</xdr:colOff>
                    <xdr:row>431</xdr:row>
                    <xdr:rowOff>561975</xdr:rowOff>
                  </to>
                </anchor>
              </controlPr>
            </control>
          </mc:Choice>
        </mc:AlternateContent>
        <mc:AlternateContent xmlns:mc="http://schemas.openxmlformats.org/markup-compatibility/2006">
          <mc:Choice Requires="x14">
            <control shapeId="24251" r:id="rId1638" name="Check Box 1723">
              <controlPr defaultSize="0" autoFill="0" autoLine="0" autoPict="0">
                <anchor moveWithCells="1">
                  <from>
                    <xdr:col>4</xdr:col>
                    <xdr:colOff>114300</xdr:colOff>
                    <xdr:row>432</xdr:row>
                    <xdr:rowOff>19050</xdr:rowOff>
                  </from>
                  <to>
                    <xdr:col>4</xdr:col>
                    <xdr:colOff>1352550</xdr:colOff>
                    <xdr:row>432</xdr:row>
                    <xdr:rowOff>323850</xdr:rowOff>
                  </to>
                </anchor>
              </controlPr>
            </control>
          </mc:Choice>
        </mc:AlternateContent>
        <mc:AlternateContent xmlns:mc="http://schemas.openxmlformats.org/markup-compatibility/2006">
          <mc:Choice Requires="x14">
            <control shapeId="24252" r:id="rId1639" name="Check Box 1724">
              <controlPr defaultSize="0" autoFill="0" autoLine="0" autoPict="0">
                <anchor moveWithCells="1">
                  <from>
                    <xdr:col>4</xdr:col>
                    <xdr:colOff>114300</xdr:colOff>
                    <xdr:row>432</xdr:row>
                    <xdr:rowOff>247650</xdr:rowOff>
                  </from>
                  <to>
                    <xdr:col>4</xdr:col>
                    <xdr:colOff>1428750</xdr:colOff>
                    <xdr:row>432</xdr:row>
                    <xdr:rowOff>561975</xdr:rowOff>
                  </to>
                </anchor>
              </controlPr>
            </control>
          </mc:Choice>
        </mc:AlternateContent>
        <mc:AlternateContent xmlns:mc="http://schemas.openxmlformats.org/markup-compatibility/2006">
          <mc:Choice Requires="x14">
            <control shapeId="24253" r:id="rId1640" name="Check Box 1725">
              <controlPr defaultSize="0" autoFill="0" autoLine="0" autoPict="0">
                <anchor moveWithCells="1">
                  <from>
                    <xdr:col>4</xdr:col>
                    <xdr:colOff>1704975</xdr:colOff>
                    <xdr:row>432</xdr:row>
                    <xdr:rowOff>28575</xdr:rowOff>
                  </from>
                  <to>
                    <xdr:col>4</xdr:col>
                    <xdr:colOff>2571750</xdr:colOff>
                    <xdr:row>432</xdr:row>
                    <xdr:rowOff>323850</xdr:rowOff>
                  </to>
                </anchor>
              </controlPr>
            </control>
          </mc:Choice>
        </mc:AlternateContent>
        <mc:AlternateContent xmlns:mc="http://schemas.openxmlformats.org/markup-compatibility/2006">
          <mc:Choice Requires="x14">
            <control shapeId="24254" r:id="rId1641" name="Check Box 1726">
              <controlPr defaultSize="0" autoFill="0" autoLine="0" autoPict="0">
                <anchor moveWithCells="1">
                  <from>
                    <xdr:col>4</xdr:col>
                    <xdr:colOff>1695450</xdr:colOff>
                    <xdr:row>432</xdr:row>
                    <xdr:rowOff>247650</xdr:rowOff>
                  </from>
                  <to>
                    <xdr:col>4</xdr:col>
                    <xdr:colOff>2495550</xdr:colOff>
                    <xdr:row>432</xdr:row>
                    <xdr:rowOff>561975</xdr:rowOff>
                  </to>
                </anchor>
              </controlPr>
            </control>
          </mc:Choice>
        </mc:AlternateContent>
        <mc:AlternateContent xmlns:mc="http://schemas.openxmlformats.org/markup-compatibility/2006">
          <mc:Choice Requires="x14">
            <control shapeId="24255" r:id="rId1642" name="Check Box 1727">
              <controlPr defaultSize="0" autoFill="0" autoLine="0" autoPict="0">
                <anchor moveWithCells="1">
                  <from>
                    <xdr:col>4</xdr:col>
                    <xdr:colOff>114300</xdr:colOff>
                    <xdr:row>433</xdr:row>
                    <xdr:rowOff>19050</xdr:rowOff>
                  </from>
                  <to>
                    <xdr:col>4</xdr:col>
                    <xdr:colOff>1352550</xdr:colOff>
                    <xdr:row>433</xdr:row>
                    <xdr:rowOff>323850</xdr:rowOff>
                  </to>
                </anchor>
              </controlPr>
            </control>
          </mc:Choice>
        </mc:AlternateContent>
        <mc:AlternateContent xmlns:mc="http://schemas.openxmlformats.org/markup-compatibility/2006">
          <mc:Choice Requires="x14">
            <control shapeId="24256" r:id="rId1643" name="Check Box 1728">
              <controlPr defaultSize="0" autoFill="0" autoLine="0" autoPict="0">
                <anchor moveWithCells="1">
                  <from>
                    <xdr:col>4</xdr:col>
                    <xdr:colOff>114300</xdr:colOff>
                    <xdr:row>433</xdr:row>
                    <xdr:rowOff>247650</xdr:rowOff>
                  </from>
                  <to>
                    <xdr:col>4</xdr:col>
                    <xdr:colOff>1428750</xdr:colOff>
                    <xdr:row>433</xdr:row>
                    <xdr:rowOff>561975</xdr:rowOff>
                  </to>
                </anchor>
              </controlPr>
            </control>
          </mc:Choice>
        </mc:AlternateContent>
        <mc:AlternateContent xmlns:mc="http://schemas.openxmlformats.org/markup-compatibility/2006">
          <mc:Choice Requires="x14">
            <control shapeId="24257" r:id="rId1644" name="Check Box 1729">
              <controlPr defaultSize="0" autoFill="0" autoLine="0" autoPict="0">
                <anchor moveWithCells="1">
                  <from>
                    <xdr:col>4</xdr:col>
                    <xdr:colOff>1704975</xdr:colOff>
                    <xdr:row>433</xdr:row>
                    <xdr:rowOff>28575</xdr:rowOff>
                  </from>
                  <to>
                    <xdr:col>4</xdr:col>
                    <xdr:colOff>2571750</xdr:colOff>
                    <xdr:row>433</xdr:row>
                    <xdr:rowOff>323850</xdr:rowOff>
                  </to>
                </anchor>
              </controlPr>
            </control>
          </mc:Choice>
        </mc:AlternateContent>
        <mc:AlternateContent xmlns:mc="http://schemas.openxmlformats.org/markup-compatibility/2006">
          <mc:Choice Requires="x14">
            <control shapeId="24258" r:id="rId1645" name="Check Box 1730">
              <controlPr defaultSize="0" autoFill="0" autoLine="0" autoPict="0">
                <anchor moveWithCells="1">
                  <from>
                    <xdr:col>4</xdr:col>
                    <xdr:colOff>1695450</xdr:colOff>
                    <xdr:row>433</xdr:row>
                    <xdr:rowOff>247650</xdr:rowOff>
                  </from>
                  <to>
                    <xdr:col>4</xdr:col>
                    <xdr:colOff>2495550</xdr:colOff>
                    <xdr:row>433</xdr:row>
                    <xdr:rowOff>561975</xdr:rowOff>
                  </to>
                </anchor>
              </controlPr>
            </control>
          </mc:Choice>
        </mc:AlternateContent>
        <mc:AlternateContent xmlns:mc="http://schemas.openxmlformats.org/markup-compatibility/2006">
          <mc:Choice Requires="x14">
            <control shapeId="24259" r:id="rId1646" name="Check Box 1731">
              <controlPr defaultSize="0" autoFill="0" autoLine="0" autoPict="0">
                <anchor moveWithCells="1">
                  <from>
                    <xdr:col>4</xdr:col>
                    <xdr:colOff>114300</xdr:colOff>
                    <xdr:row>434</xdr:row>
                    <xdr:rowOff>19050</xdr:rowOff>
                  </from>
                  <to>
                    <xdr:col>4</xdr:col>
                    <xdr:colOff>1352550</xdr:colOff>
                    <xdr:row>434</xdr:row>
                    <xdr:rowOff>323850</xdr:rowOff>
                  </to>
                </anchor>
              </controlPr>
            </control>
          </mc:Choice>
        </mc:AlternateContent>
        <mc:AlternateContent xmlns:mc="http://schemas.openxmlformats.org/markup-compatibility/2006">
          <mc:Choice Requires="x14">
            <control shapeId="24260" r:id="rId1647" name="Check Box 1732">
              <controlPr defaultSize="0" autoFill="0" autoLine="0" autoPict="0">
                <anchor moveWithCells="1">
                  <from>
                    <xdr:col>4</xdr:col>
                    <xdr:colOff>114300</xdr:colOff>
                    <xdr:row>434</xdr:row>
                    <xdr:rowOff>247650</xdr:rowOff>
                  </from>
                  <to>
                    <xdr:col>4</xdr:col>
                    <xdr:colOff>1428750</xdr:colOff>
                    <xdr:row>434</xdr:row>
                    <xdr:rowOff>561975</xdr:rowOff>
                  </to>
                </anchor>
              </controlPr>
            </control>
          </mc:Choice>
        </mc:AlternateContent>
        <mc:AlternateContent xmlns:mc="http://schemas.openxmlformats.org/markup-compatibility/2006">
          <mc:Choice Requires="x14">
            <control shapeId="24261" r:id="rId1648" name="Check Box 1733">
              <controlPr defaultSize="0" autoFill="0" autoLine="0" autoPict="0">
                <anchor moveWithCells="1">
                  <from>
                    <xdr:col>4</xdr:col>
                    <xdr:colOff>1704975</xdr:colOff>
                    <xdr:row>434</xdr:row>
                    <xdr:rowOff>28575</xdr:rowOff>
                  </from>
                  <to>
                    <xdr:col>4</xdr:col>
                    <xdr:colOff>2571750</xdr:colOff>
                    <xdr:row>434</xdr:row>
                    <xdr:rowOff>323850</xdr:rowOff>
                  </to>
                </anchor>
              </controlPr>
            </control>
          </mc:Choice>
        </mc:AlternateContent>
        <mc:AlternateContent xmlns:mc="http://schemas.openxmlformats.org/markup-compatibility/2006">
          <mc:Choice Requires="x14">
            <control shapeId="24262" r:id="rId1649" name="Check Box 1734">
              <controlPr defaultSize="0" autoFill="0" autoLine="0" autoPict="0">
                <anchor moveWithCells="1">
                  <from>
                    <xdr:col>4</xdr:col>
                    <xdr:colOff>1695450</xdr:colOff>
                    <xdr:row>434</xdr:row>
                    <xdr:rowOff>247650</xdr:rowOff>
                  </from>
                  <to>
                    <xdr:col>4</xdr:col>
                    <xdr:colOff>2495550</xdr:colOff>
                    <xdr:row>434</xdr:row>
                    <xdr:rowOff>561975</xdr:rowOff>
                  </to>
                </anchor>
              </controlPr>
            </control>
          </mc:Choice>
        </mc:AlternateContent>
        <mc:AlternateContent xmlns:mc="http://schemas.openxmlformats.org/markup-compatibility/2006">
          <mc:Choice Requires="x14">
            <control shapeId="24263" r:id="rId1650" name="Check Box 1735">
              <controlPr defaultSize="0" autoFill="0" autoLine="0" autoPict="0">
                <anchor moveWithCells="1">
                  <from>
                    <xdr:col>4</xdr:col>
                    <xdr:colOff>114300</xdr:colOff>
                    <xdr:row>435</xdr:row>
                    <xdr:rowOff>19050</xdr:rowOff>
                  </from>
                  <to>
                    <xdr:col>4</xdr:col>
                    <xdr:colOff>1352550</xdr:colOff>
                    <xdr:row>435</xdr:row>
                    <xdr:rowOff>323850</xdr:rowOff>
                  </to>
                </anchor>
              </controlPr>
            </control>
          </mc:Choice>
        </mc:AlternateContent>
        <mc:AlternateContent xmlns:mc="http://schemas.openxmlformats.org/markup-compatibility/2006">
          <mc:Choice Requires="x14">
            <control shapeId="24264" r:id="rId1651" name="Check Box 1736">
              <controlPr defaultSize="0" autoFill="0" autoLine="0" autoPict="0">
                <anchor moveWithCells="1">
                  <from>
                    <xdr:col>4</xdr:col>
                    <xdr:colOff>114300</xdr:colOff>
                    <xdr:row>435</xdr:row>
                    <xdr:rowOff>247650</xdr:rowOff>
                  </from>
                  <to>
                    <xdr:col>4</xdr:col>
                    <xdr:colOff>1428750</xdr:colOff>
                    <xdr:row>435</xdr:row>
                    <xdr:rowOff>561975</xdr:rowOff>
                  </to>
                </anchor>
              </controlPr>
            </control>
          </mc:Choice>
        </mc:AlternateContent>
        <mc:AlternateContent xmlns:mc="http://schemas.openxmlformats.org/markup-compatibility/2006">
          <mc:Choice Requires="x14">
            <control shapeId="24265" r:id="rId1652" name="Check Box 1737">
              <controlPr defaultSize="0" autoFill="0" autoLine="0" autoPict="0">
                <anchor moveWithCells="1">
                  <from>
                    <xdr:col>4</xdr:col>
                    <xdr:colOff>1704975</xdr:colOff>
                    <xdr:row>435</xdr:row>
                    <xdr:rowOff>28575</xdr:rowOff>
                  </from>
                  <to>
                    <xdr:col>4</xdr:col>
                    <xdr:colOff>2571750</xdr:colOff>
                    <xdr:row>435</xdr:row>
                    <xdr:rowOff>323850</xdr:rowOff>
                  </to>
                </anchor>
              </controlPr>
            </control>
          </mc:Choice>
        </mc:AlternateContent>
        <mc:AlternateContent xmlns:mc="http://schemas.openxmlformats.org/markup-compatibility/2006">
          <mc:Choice Requires="x14">
            <control shapeId="24266" r:id="rId1653" name="Check Box 1738">
              <controlPr defaultSize="0" autoFill="0" autoLine="0" autoPict="0">
                <anchor moveWithCells="1">
                  <from>
                    <xdr:col>4</xdr:col>
                    <xdr:colOff>1695450</xdr:colOff>
                    <xdr:row>435</xdr:row>
                    <xdr:rowOff>247650</xdr:rowOff>
                  </from>
                  <to>
                    <xdr:col>4</xdr:col>
                    <xdr:colOff>2495550</xdr:colOff>
                    <xdr:row>435</xdr:row>
                    <xdr:rowOff>561975</xdr:rowOff>
                  </to>
                </anchor>
              </controlPr>
            </control>
          </mc:Choice>
        </mc:AlternateContent>
        <mc:AlternateContent xmlns:mc="http://schemas.openxmlformats.org/markup-compatibility/2006">
          <mc:Choice Requires="x14">
            <control shapeId="24267" r:id="rId1654" name="Check Box 1739">
              <controlPr defaultSize="0" autoFill="0" autoLine="0" autoPict="0">
                <anchor moveWithCells="1">
                  <from>
                    <xdr:col>4</xdr:col>
                    <xdr:colOff>114300</xdr:colOff>
                    <xdr:row>436</xdr:row>
                    <xdr:rowOff>19050</xdr:rowOff>
                  </from>
                  <to>
                    <xdr:col>4</xdr:col>
                    <xdr:colOff>1352550</xdr:colOff>
                    <xdr:row>436</xdr:row>
                    <xdr:rowOff>323850</xdr:rowOff>
                  </to>
                </anchor>
              </controlPr>
            </control>
          </mc:Choice>
        </mc:AlternateContent>
        <mc:AlternateContent xmlns:mc="http://schemas.openxmlformats.org/markup-compatibility/2006">
          <mc:Choice Requires="x14">
            <control shapeId="24268" r:id="rId1655" name="Check Box 1740">
              <controlPr defaultSize="0" autoFill="0" autoLine="0" autoPict="0">
                <anchor moveWithCells="1">
                  <from>
                    <xdr:col>4</xdr:col>
                    <xdr:colOff>114300</xdr:colOff>
                    <xdr:row>436</xdr:row>
                    <xdr:rowOff>247650</xdr:rowOff>
                  </from>
                  <to>
                    <xdr:col>4</xdr:col>
                    <xdr:colOff>1428750</xdr:colOff>
                    <xdr:row>436</xdr:row>
                    <xdr:rowOff>561975</xdr:rowOff>
                  </to>
                </anchor>
              </controlPr>
            </control>
          </mc:Choice>
        </mc:AlternateContent>
        <mc:AlternateContent xmlns:mc="http://schemas.openxmlformats.org/markup-compatibility/2006">
          <mc:Choice Requires="x14">
            <control shapeId="24269" r:id="rId1656" name="Check Box 1741">
              <controlPr defaultSize="0" autoFill="0" autoLine="0" autoPict="0">
                <anchor moveWithCells="1">
                  <from>
                    <xdr:col>4</xdr:col>
                    <xdr:colOff>1704975</xdr:colOff>
                    <xdr:row>436</xdr:row>
                    <xdr:rowOff>28575</xdr:rowOff>
                  </from>
                  <to>
                    <xdr:col>4</xdr:col>
                    <xdr:colOff>2571750</xdr:colOff>
                    <xdr:row>436</xdr:row>
                    <xdr:rowOff>323850</xdr:rowOff>
                  </to>
                </anchor>
              </controlPr>
            </control>
          </mc:Choice>
        </mc:AlternateContent>
        <mc:AlternateContent xmlns:mc="http://schemas.openxmlformats.org/markup-compatibility/2006">
          <mc:Choice Requires="x14">
            <control shapeId="24270" r:id="rId1657" name="Check Box 1742">
              <controlPr defaultSize="0" autoFill="0" autoLine="0" autoPict="0">
                <anchor moveWithCells="1">
                  <from>
                    <xdr:col>4</xdr:col>
                    <xdr:colOff>1695450</xdr:colOff>
                    <xdr:row>436</xdr:row>
                    <xdr:rowOff>247650</xdr:rowOff>
                  </from>
                  <to>
                    <xdr:col>4</xdr:col>
                    <xdr:colOff>2495550</xdr:colOff>
                    <xdr:row>436</xdr:row>
                    <xdr:rowOff>561975</xdr:rowOff>
                  </to>
                </anchor>
              </controlPr>
            </control>
          </mc:Choice>
        </mc:AlternateContent>
        <mc:AlternateContent xmlns:mc="http://schemas.openxmlformats.org/markup-compatibility/2006">
          <mc:Choice Requires="x14">
            <control shapeId="24271" r:id="rId1658" name="Check Box 1743">
              <controlPr defaultSize="0" autoFill="0" autoLine="0" autoPict="0">
                <anchor moveWithCells="1">
                  <from>
                    <xdr:col>4</xdr:col>
                    <xdr:colOff>114300</xdr:colOff>
                    <xdr:row>437</xdr:row>
                    <xdr:rowOff>19050</xdr:rowOff>
                  </from>
                  <to>
                    <xdr:col>4</xdr:col>
                    <xdr:colOff>1352550</xdr:colOff>
                    <xdr:row>437</xdr:row>
                    <xdr:rowOff>323850</xdr:rowOff>
                  </to>
                </anchor>
              </controlPr>
            </control>
          </mc:Choice>
        </mc:AlternateContent>
        <mc:AlternateContent xmlns:mc="http://schemas.openxmlformats.org/markup-compatibility/2006">
          <mc:Choice Requires="x14">
            <control shapeId="24272" r:id="rId1659" name="Check Box 1744">
              <controlPr defaultSize="0" autoFill="0" autoLine="0" autoPict="0">
                <anchor moveWithCells="1">
                  <from>
                    <xdr:col>4</xdr:col>
                    <xdr:colOff>114300</xdr:colOff>
                    <xdr:row>437</xdr:row>
                    <xdr:rowOff>247650</xdr:rowOff>
                  </from>
                  <to>
                    <xdr:col>4</xdr:col>
                    <xdr:colOff>1428750</xdr:colOff>
                    <xdr:row>437</xdr:row>
                    <xdr:rowOff>561975</xdr:rowOff>
                  </to>
                </anchor>
              </controlPr>
            </control>
          </mc:Choice>
        </mc:AlternateContent>
        <mc:AlternateContent xmlns:mc="http://schemas.openxmlformats.org/markup-compatibility/2006">
          <mc:Choice Requires="x14">
            <control shapeId="24273" r:id="rId1660" name="Check Box 1745">
              <controlPr defaultSize="0" autoFill="0" autoLine="0" autoPict="0">
                <anchor moveWithCells="1">
                  <from>
                    <xdr:col>4</xdr:col>
                    <xdr:colOff>1704975</xdr:colOff>
                    <xdr:row>437</xdr:row>
                    <xdr:rowOff>28575</xdr:rowOff>
                  </from>
                  <to>
                    <xdr:col>4</xdr:col>
                    <xdr:colOff>2571750</xdr:colOff>
                    <xdr:row>437</xdr:row>
                    <xdr:rowOff>323850</xdr:rowOff>
                  </to>
                </anchor>
              </controlPr>
            </control>
          </mc:Choice>
        </mc:AlternateContent>
        <mc:AlternateContent xmlns:mc="http://schemas.openxmlformats.org/markup-compatibility/2006">
          <mc:Choice Requires="x14">
            <control shapeId="24274" r:id="rId1661" name="Check Box 1746">
              <controlPr defaultSize="0" autoFill="0" autoLine="0" autoPict="0">
                <anchor moveWithCells="1">
                  <from>
                    <xdr:col>4</xdr:col>
                    <xdr:colOff>1695450</xdr:colOff>
                    <xdr:row>437</xdr:row>
                    <xdr:rowOff>247650</xdr:rowOff>
                  </from>
                  <to>
                    <xdr:col>4</xdr:col>
                    <xdr:colOff>2495550</xdr:colOff>
                    <xdr:row>437</xdr:row>
                    <xdr:rowOff>561975</xdr:rowOff>
                  </to>
                </anchor>
              </controlPr>
            </control>
          </mc:Choice>
        </mc:AlternateContent>
        <mc:AlternateContent xmlns:mc="http://schemas.openxmlformats.org/markup-compatibility/2006">
          <mc:Choice Requires="x14">
            <control shapeId="24275" r:id="rId1662" name="Check Box 1747">
              <controlPr defaultSize="0" autoFill="0" autoLine="0" autoPict="0">
                <anchor moveWithCells="1">
                  <from>
                    <xdr:col>4</xdr:col>
                    <xdr:colOff>114300</xdr:colOff>
                    <xdr:row>438</xdr:row>
                    <xdr:rowOff>19050</xdr:rowOff>
                  </from>
                  <to>
                    <xdr:col>4</xdr:col>
                    <xdr:colOff>1352550</xdr:colOff>
                    <xdr:row>438</xdr:row>
                    <xdr:rowOff>323850</xdr:rowOff>
                  </to>
                </anchor>
              </controlPr>
            </control>
          </mc:Choice>
        </mc:AlternateContent>
        <mc:AlternateContent xmlns:mc="http://schemas.openxmlformats.org/markup-compatibility/2006">
          <mc:Choice Requires="x14">
            <control shapeId="24276" r:id="rId1663" name="Check Box 1748">
              <controlPr defaultSize="0" autoFill="0" autoLine="0" autoPict="0">
                <anchor moveWithCells="1">
                  <from>
                    <xdr:col>4</xdr:col>
                    <xdr:colOff>114300</xdr:colOff>
                    <xdr:row>438</xdr:row>
                    <xdr:rowOff>247650</xdr:rowOff>
                  </from>
                  <to>
                    <xdr:col>4</xdr:col>
                    <xdr:colOff>1428750</xdr:colOff>
                    <xdr:row>438</xdr:row>
                    <xdr:rowOff>561975</xdr:rowOff>
                  </to>
                </anchor>
              </controlPr>
            </control>
          </mc:Choice>
        </mc:AlternateContent>
        <mc:AlternateContent xmlns:mc="http://schemas.openxmlformats.org/markup-compatibility/2006">
          <mc:Choice Requires="x14">
            <control shapeId="24277" r:id="rId1664" name="Check Box 1749">
              <controlPr defaultSize="0" autoFill="0" autoLine="0" autoPict="0">
                <anchor moveWithCells="1">
                  <from>
                    <xdr:col>4</xdr:col>
                    <xdr:colOff>1704975</xdr:colOff>
                    <xdr:row>438</xdr:row>
                    <xdr:rowOff>28575</xdr:rowOff>
                  </from>
                  <to>
                    <xdr:col>4</xdr:col>
                    <xdr:colOff>2571750</xdr:colOff>
                    <xdr:row>438</xdr:row>
                    <xdr:rowOff>323850</xdr:rowOff>
                  </to>
                </anchor>
              </controlPr>
            </control>
          </mc:Choice>
        </mc:AlternateContent>
        <mc:AlternateContent xmlns:mc="http://schemas.openxmlformats.org/markup-compatibility/2006">
          <mc:Choice Requires="x14">
            <control shapeId="24278" r:id="rId1665" name="Check Box 1750">
              <controlPr defaultSize="0" autoFill="0" autoLine="0" autoPict="0">
                <anchor moveWithCells="1">
                  <from>
                    <xdr:col>4</xdr:col>
                    <xdr:colOff>1695450</xdr:colOff>
                    <xdr:row>438</xdr:row>
                    <xdr:rowOff>247650</xdr:rowOff>
                  </from>
                  <to>
                    <xdr:col>4</xdr:col>
                    <xdr:colOff>2495550</xdr:colOff>
                    <xdr:row>438</xdr:row>
                    <xdr:rowOff>561975</xdr:rowOff>
                  </to>
                </anchor>
              </controlPr>
            </control>
          </mc:Choice>
        </mc:AlternateContent>
        <mc:AlternateContent xmlns:mc="http://schemas.openxmlformats.org/markup-compatibility/2006">
          <mc:Choice Requires="x14">
            <control shapeId="24279" r:id="rId1666" name="Check Box 1751">
              <controlPr defaultSize="0" autoFill="0" autoLine="0" autoPict="0">
                <anchor moveWithCells="1">
                  <from>
                    <xdr:col>4</xdr:col>
                    <xdr:colOff>114300</xdr:colOff>
                    <xdr:row>439</xdr:row>
                    <xdr:rowOff>19050</xdr:rowOff>
                  </from>
                  <to>
                    <xdr:col>4</xdr:col>
                    <xdr:colOff>1352550</xdr:colOff>
                    <xdr:row>439</xdr:row>
                    <xdr:rowOff>323850</xdr:rowOff>
                  </to>
                </anchor>
              </controlPr>
            </control>
          </mc:Choice>
        </mc:AlternateContent>
        <mc:AlternateContent xmlns:mc="http://schemas.openxmlformats.org/markup-compatibility/2006">
          <mc:Choice Requires="x14">
            <control shapeId="24280" r:id="rId1667" name="Check Box 1752">
              <controlPr defaultSize="0" autoFill="0" autoLine="0" autoPict="0">
                <anchor moveWithCells="1">
                  <from>
                    <xdr:col>4</xdr:col>
                    <xdr:colOff>114300</xdr:colOff>
                    <xdr:row>439</xdr:row>
                    <xdr:rowOff>247650</xdr:rowOff>
                  </from>
                  <to>
                    <xdr:col>4</xdr:col>
                    <xdr:colOff>1428750</xdr:colOff>
                    <xdr:row>439</xdr:row>
                    <xdr:rowOff>561975</xdr:rowOff>
                  </to>
                </anchor>
              </controlPr>
            </control>
          </mc:Choice>
        </mc:AlternateContent>
        <mc:AlternateContent xmlns:mc="http://schemas.openxmlformats.org/markup-compatibility/2006">
          <mc:Choice Requires="x14">
            <control shapeId="24281" r:id="rId1668" name="Check Box 1753">
              <controlPr defaultSize="0" autoFill="0" autoLine="0" autoPict="0">
                <anchor moveWithCells="1">
                  <from>
                    <xdr:col>4</xdr:col>
                    <xdr:colOff>1704975</xdr:colOff>
                    <xdr:row>439</xdr:row>
                    <xdr:rowOff>28575</xdr:rowOff>
                  </from>
                  <to>
                    <xdr:col>4</xdr:col>
                    <xdr:colOff>2571750</xdr:colOff>
                    <xdr:row>439</xdr:row>
                    <xdr:rowOff>323850</xdr:rowOff>
                  </to>
                </anchor>
              </controlPr>
            </control>
          </mc:Choice>
        </mc:AlternateContent>
        <mc:AlternateContent xmlns:mc="http://schemas.openxmlformats.org/markup-compatibility/2006">
          <mc:Choice Requires="x14">
            <control shapeId="24282" r:id="rId1669" name="Check Box 1754">
              <controlPr defaultSize="0" autoFill="0" autoLine="0" autoPict="0">
                <anchor moveWithCells="1">
                  <from>
                    <xdr:col>4</xdr:col>
                    <xdr:colOff>1695450</xdr:colOff>
                    <xdr:row>439</xdr:row>
                    <xdr:rowOff>247650</xdr:rowOff>
                  </from>
                  <to>
                    <xdr:col>4</xdr:col>
                    <xdr:colOff>2495550</xdr:colOff>
                    <xdr:row>439</xdr:row>
                    <xdr:rowOff>561975</xdr:rowOff>
                  </to>
                </anchor>
              </controlPr>
            </control>
          </mc:Choice>
        </mc:AlternateContent>
        <mc:AlternateContent xmlns:mc="http://schemas.openxmlformats.org/markup-compatibility/2006">
          <mc:Choice Requires="x14">
            <control shapeId="24283" r:id="rId1670" name="Check Box 1755">
              <controlPr defaultSize="0" autoFill="0" autoLine="0" autoPict="0">
                <anchor moveWithCells="1">
                  <from>
                    <xdr:col>4</xdr:col>
                    <xdr:colOff>114300</xdr:colOff>
                    <xdr:row>440</xdr:row>
                    <xdr:rowOff>19050</xdr:rowOff>
                  </from>
                  <to>
                    <xdr:col>4</xdr:col>
                    <xdr:colOff>1352550</xdr:colOff>
                    <xdr:row>440</xdr:row>
                    <xdr:rowOff>323850</xdr:rowOff>
                  </to>
                </anchor>
              </controlPr>
            </control>
          </mc:Choice>
        </mc:AlternateContent>
        <mc:AlternateContent xmlns:mc="http://schemas.openxmlformats.org/markup-compatibility/2006">
          <mc:Choice Requires="x14">
            <control shapeId="24284" r:id="rId1671" name="Check Box 1756">
              <controlPr defaultSize="0" autoFill="0" autoLine="0" autoPict="0">
                <anchor moveWithCells="1">
                  <from>
                    <xdr:col>4</xdr:col>
                    <xdr:colOff>114300</xdr:colOff>
                    <xdr:row>440</xdr:row>
                    <xdr:rowOff>247650</xdr:rowOff>
                  </from>
                  <to>
                    <xdr:col>4</xdr:col>
                    <xdr:colOff>1428750</xdr:colOff>
                    <xdr:row>440</xdr:row>
                    <xdr:rowOff>561975</xdr:rowOff>
                  </to>
                </anchor>
              </controlPr>
            </control>
          </mc:Choice>
        </mc:AlternateContent>
        <mc:AlternateContent xmlns:mc="http://schemas.openxmlformats.org/markup-compatibility/2006">
          <mc:Choice Requires="x14">
            <control shapeId="24285" r:id="rId1672" name="Check Box 1757">
              <controlPr defaultSize="0" autoFill="0" autoLine="0" autoPict="0">
                <anchor moveWithCells="1">
                  <from>
                    <xdr:col>4</xdr:col>
                    <xdr:colOff>1704975</xdr:colOff>
                    <xdr:row>440</xdr:row>
                    <xdr:rowOff>28575</xdr:rowOff>
                  </from>
                  <to>
                    <xdr:col>4</xdr:col>
                    <xdr:colOff>2571750</xdr:colOff>
                    <xdr:row>440</xdr:row>
                    <xdr:rowOff>323850</xdr:rowOff>
                  </to>
                </anchor>
              </controlPr>
            </control>
          </mc:Choice>
        </mc:AlternateContent>
        <mc:AlternateContent xmlns:mc="http://schemas.openxmlformats.org/markup-compatibility/2006">
          <mc:Choice Requires="x14">
            <control shapeId="24286" r:id="rId1673" name="Check Box 1758">
              <controlPr defaultSize="0" autoFill="0" autoLine="0" autoPict="0">
                <anchor moveWithCells="1">
                  <from>
                    <xdr:col>4</xdr:col>
                    <xdr:colOff>1695450</xdr:colOff>
                    <xdr:row>440</xdr:row>
                    <xdr:rowOff>247650</xdr:rowOff>
                  </from>
                  <to>
                    <xdr:col>4</xdr:col>
                    <xdr:colOff>2495550</xdr:colOff>
                    <xdr:row>440</xdr:row>
                    <xdr:rowOff>561975</xdr:rowOff>
                  </to>
                </anchor>
              </controlPr>
            </control>
          </mc:Choice>
        </mc:AlternateContent>
        <mc:AlternateContent xmlns:mc="http://schemas.openxmlformats.org/markup-compatibility/2006">
          <mc:Choice Requires="x14">
            <control shapeId="24287" r:id="rId1674" name="Check Box 1759">
              <controlPr defaultSize="0" autoFill="0" autoLine="0" autoPict="0">
                <anchor moveWithCells="1">
                  <from>
                    <xdr:col>4</xdr:col>
                    <xdr:colOff>114300</xdr:colOff>
                    <xdr:row>441</xdr:row>
                    <xdr:rowOff>19050</xdr:rowOff>
                  </from>
                  <to>
                    <xdr:col>4</xdr:col>
                    <xdr:colOff>1352550</xdr:colOff>
                    <xdr:row>441</xdr:row>
                    <xdr:rowOff>323850</xdr:rowOff>
                  </to>
                </anchor>
              </controlPr>
            </control>
          </mc:Choice>
        </mc:AlternateContent>
        <mc:AlternateContent xmlns:mc="http://schemas.openxmlformats.org/markup-compatibility/2006">
          <mc:Choice Requires="x14">
            <control shapeId="24288" r:id="rId1675" name="Check Box 1760">
              <controlPr defaultSize="0" autoFill="0" autoLine="0" autoPict="0">
                <anchor moveWithCells="1">
                  <from>
                    <xdr:col>4</xdr:col>
                    <xdr:colOff>114300</xdr:colOff>
                    <xdr:row>441</xdr:row>
                    <xdr:rowOff>247650</xdr:rowOff>
                  </from>
                  <to>
                    <xdr:col>4</xdr:col>
                    <xdr:colOff>1428750</xdr:colOff>
                    <xdr:row>441</xdr:row>
                    <xdr:rowOff>561975</xdr:rowOff>
                  </to>
                </anchor>
              </controlPr>
            </control>
          </mc:Choice>
        </mc:AlternateContent>
        <mc:AlternateContent xmlns:mc="http://schemas.openxmlformats.org/markup-compatibility/2006">
          <mc:Choice Requires="x14">
            <control shapeId="24289" r:id="rId1676" name="Check Box 1761">
              <controlPr defaultSize="0" autoFill="0" autoLine="0" autoPict="0">
                <anchor moveWithCells="1">
                  <from>
                    <xdr:col>4</xdr:col>
                    <xdr:colOff>1704975</xdr:colOff>
                    <xdr:row>441</xdr:row>
                    <xdr:rowOff>28575</xdr:rowOff>
                  </from>
                  <to>
                    <xdr:col>4</xdr:col>
                    <xdr:colOff>2571750</xdr:colOff>
                    <xdr:row>441</xdr:row>
                    <xdr:rowOff>323850</xdr:rowOff>
                  </to>
                </anchor>
              </controlPr>
            </control>
          </mc:Choice>
        </mc:AlternateContent>
        <mc:AlternateContent xmlns:mc="http://schemas.openxmlformats.org/markup-compatibility/2006">
          <mc:Choice Requires="x14">
            <control shapeId="24290" r:id="rId1677" name="Check Box 1762">
              <controlPr defaultSize="0" autoFill="0" autoLine="0" autoPict="0">
                <anchor moveWithCells="1">
                  <from>
                    <xdr:col>4</xdr:col>
                    <xdr:colOff>1695450</xdr:colOff>
                    <xdr:row>441</xdr:row>
                    <xdr:rowOff>247650</xdr:rowOff>
                  </from>
                  <to>
                    <xdr:col>4</xdr:col>
                    <xdr:colOff>2495550</xdr:colOff>
                    <xdr:row>441</xdr:row>
                    <xdr:rowOff>561975</xdr:rowOff>
                  </to>
                </anchor>
              </controlPr>
            </control>
          </mc:Choice>
        </mc:AlternateContent>
        <mc:AlternateContent xmlns:mc="http://schemas.openxmlformats.org/markup-compatibility/2006">
          <mc:Choice Requires="x14">
            <control shapeId="24291" r:id="rId1678" name="Check Box 1763">
              <controlPr defaultSize="0" autoFill="0" autoLine="0" autoPict="0">
                <anchor moveWithCells="1">
                  <from>
                    <xdr:col>4</xdr:col>
                    <xdr:colOff>114300</xdr:colOff>
                    <xdr:row>442</xdr:row>
                    <xdr:rowOff>19050</xdr:rowOff>
                  </from>
                  <to>
                    <xdr:col>4</xdr:col>
                    <xdr:colOff>1352550</xdr:colOff>
                    <xdr:row>442</xdr:row>
                    <xdr:rowOff>323850</xdr:rowOff>
                  </to>
                </anchor>
              </controlPr>
            </control>
          </mc:Choice>
        </mc:AlternateContent>
        <mc:AlternateContent xmlns:mc="http://schemas.openxmlformats.org/markup-compatibility/2006">
          <mc:Choice Requires="x14">
            <control shapeId="24292" r:id="rId1679" name="Check Box 1764">
              <controlPr defaultSize="0" autoFill="0" autoLine="0" autoPict="0">
                <anchor moveWithCells="1">
                  <from>
                    <xdr:col>4</xdr:col>
                    <xdr:colOff>114300</xdr:colOff>
                    <xdr:row>442</xdr:row>
                    <xdr:rowOff>247650</xdr:rowOff>
                  </from>
                  <to>
                    <xdr:col>4</xdr:col>
                    <xdr:colOff>1428750</xdr:colOff>
                    <xdr:row>442</xdr:row>
                    <xdr:rowOff>561975</xdr:rowOff>
                  </to>
                </anchor>
              </controlPr>
            </control>
          </mc:Choice>
        </mc:AlternateContent>
        <mc:AlternateContent xmlns:mc="http://schemas.openxmlformats.org/markup-compatibility/2006">
          <mc:Choice Requires="x14">
            <control shapeId="24293" r:id="rId1680" name="Check Box 1765">
              <controlPr defaultSize="0" autoFill="0" autoLine="0" autoPict="0">
                <anchor moveWithCells="1">
                  <from>
                    <xdr:col>4</xdr:col>
                    <xdr:colOff>1704975</xdr:colOff>
                    <xdr:row>442</xdr:row>
                    <xdr:rowOff>28575</xdr:rowOff>
                  </from>
                  <to>
                    <xdr:col>4</xdr:col>
                    <xdr:colOff>2571750</xdr:colOff>
                    <xdr:row>442</xdr:row>
                    <xdr:rowOff>323850</xdr:rowOff>
                  </to>
                </anchor>
              </controlPr>
            </control>
          </mc:Choice>
        </mc:AlternateContent>
        <mc:AlternateContent xmlns:mc="http://schemas.openxmlformats.org/markup-compatibility/2006">
          <mc:Choice Requires="x14">
            <control shapeId="24294" r:id="rId1681" name="Check Box 1766">
              <controlPr defaultSize="0" autoFill="0" autoLine="0" autoPict="0">
                <anchor moveWithCells="1">
                  <from>
                    <xdr:col>4</xdr:col>
                    <xdr:colOff>1695450</xdr:colOff>
                    <xdr:row>442</xdr:row>
                    <xdr:rowOff>247650</xdr:rowOff>
                  </from>
                  <to>
                    <xdr:col>4</xdr:col>
                    <xdr:colOff>2495550</xdr:colOff>
                    <xdr:row>442</xdr:row>
                    <xdr:rowOff>561975</xdr:rowOff>
                  </to>
                </anchor>
              </controlPr>
            </control>
          </mc:Choice>
        </mc:AlternateContent>
        <mc:AlternateContent xmlns:mc="http://schemas.openxmlformats.org/markup-compatibility/2006">
          <mc:Choice Requires="x14">
            <control shapeId="24295" r:id="rId1682" name="Check Box 1767">
              <controlPr defaultSize="0" autoFill="0" autoLine="0" autoPict="0">
                <anchor moveWithCells="1">
                  <from>
                    <xdr:col>4</xdr:col>
                    <xdr:colOff>114300</xdr:colOff>
                    <xdr:row>443</xdr:row>
                    <xdr:rowOff>19050</xdr:rowOff>
                  </from>
                  <to>
                    <xdr:col>4</xdr:col>
                    <xdr:colOff>1352550</xdr:colOff>
                    <xdr:row>443</xdr:row>
                    <xdr:rowOff>323850</xdr:rowOff>
                  </to>
                </anchor>
              </controlPr>
            </control>
          </mc:Choice>
        </mc:AlternateContent>
        <mc:AlternateContent xmlns:mc="http://schemas.openxmlformats.org/markup-compatibility/2006">
          <mc:Choice Requires="x14">
            <control shapeId="24296" r:id="rId1683" name="Check Box 1768">
              <controlPr defaultSize="0" autoFill="0" autoLine="0" autoPict="0">
                <anchor moveWithCells="1">
                  <from>
                    <xdr:col>4</xdr:col>
                    <xdr:colOff>114300</xdr:colOff>
                    <xdr:row>443</xdr:row>
                    <xdr:rowOff>247650</xdr:rowOff>
                  </from>
                  <to>
                    <xdr:col>4</xdr:col>
                    <xdr:colOff>1428750</xdr:colOff>
                    <xdr:row>443</xdr:row>
                    <xdr:rowOff>561975</xdr:rowOff>
                  </to>
                </anchor>
              </controlPr>
            </control>
          </mc:Choice>
        </mc:AlternateContent>
        <mc:AlternateContent xmlns:mc="http://schemas.openxmlformats.org/markup-compatibility/2006">
          <mc:Choice Requires="x14">
            <control shapeId="24297" r:id="rId1684" name="Check Box 1769">
              <controlPr defaultSize="0" autoFill="0" autoLine="0" autoPict="0">
                <anchor moveWithCells="1">
                  <from>
                    <xdr:col>4</xdr:col>
                    <xdr:colOff>1704975</xdr:colOff>
                    <xdr:row>443</xdr:row>
                    <xdr:rowOff>28575</xdr:rowOff>
                  </from>
                  <to>
                    <xdr:col>4</xdr:col>
                    <xdr:colOff>2571750</xdr:colOff>
                    <xdr:row>443</xdr:row>
                    <xdr:rowOff>323850</xdr:rowOff>
                  </to>
                </anchor>
              </controlPr>
            </control>
          </mc:Choice>
        </mc:AlternateContent>
        <mc:AlternateContent xmlns:mc="http://schemas.openxmlformats.org/markup-compatibility/2006">
          <mc:Choice Requires="x14">
            <control shapeId="24298" r:id="rId1685" name="Check Box 1770">
              <controlPr defaultSize="0" autoFill="0" autoLine="0" autoPict="0">
                <anchor moveWithCells="1">
                  <from>
                    <xdr:col>4</xdr:col>
                    <xdr:colOff>1695450</xdr:colOff>
                    <xdr:row>443</xdr:row>
                    <xdr:rowOff>247650</xdr:rowOff>
                  </from>
                  <to>
                    <xdr:col>4</xdr:col>
                    <xdr:colOff>2495550</xdr:colOff>
                    <xdr:row>443</xdr:row>
                    <xdr:rowOff>561975</xdr:rowOff>
                  </to>
                </anchor>
              </controlPr>
            </control>
          </mc:Choice>
        </mc:AlternateContent>
        <mc:AlternateContent xmlns:mc="http://schemas.openxmlformats.org/markup-compatibility/2006">
          <mc:Choice Requires="x14">
            <control shapeId="24299" r:id="rId1686" name="Check Box 1771">
              <controlPr defaultSize="0" autoFill="0" autoLine="0" autoPict="0">
                <anchor moveWithCells="1">
                  <from>
                    <xdr:col>4</xdr:col>
                    <xdr:colOff>114300</xdr:colOff>
                    <xdr:row>444</xdr:row>
                    <xdr:rowOff>19050</xdr:rowOff>
                  </from>
                  <to>
                    <xdr:col>4</xdr:col>
                    <xdr:colOff>1352550</xdr:colOff>
                    <xdr:row>444</xdr:row>
                    <xdr:rowOff>323850</xdr:rowOff>
                  </to>
                </anchor>
              </controlPr>
            </control>
          </mc:Choice>
        </mc:AlternateContent>
        <mc:AlternateContent xmlns:mc="http://schemas.openxmlformats.org/markup-compatibility/2006">
          <mc:Choice Requires="x14">
            <control shapeId="24300" r:id="rId1687" name="Check Box 1772">
              <controlPr defaultSize="0" autoFill="0" autoLine="0" autoPict="0">
                <anchor moveWithCells="1">
                  <from>
                    <xdr:col>4</xdr:col>
                    <xdr:colOff>114300</xdr:colOff>
                    <xdr:row>444</xdr:row>
                    <xdr:rowOff>247650</xdr:rowOff>
                  </from>
                  <to>
                    <xdr:col>4</xdr:col>
                    <xdr:colOff>1428750</xdr:colOff>
                    <xdr:row>444</xdr:row>
                    <xdr:rowOff>561975</xdr:rowOff>
                  </to>
                </anchor>
              </controlPr>
            </control>
          </mc:Choice>
        </mc:AlternateContent>
        <mc:AlternateContent xmlns:mc="http://schemas.openxmlformats.org/markup-compatibility/2006">
          <mc:Choice Requires="x14">
            <control shapeId="24301" r:id="rId1688" name="Check Box 1773">
              <controlPr defaultSize="0" autoFill="0" autoLine="0" autoPict="0">
                <anchor moveWithCells="1">
                  <from>
                    <xdr:col>4</xdr:col>
                    <xdr:colOff>1704975</xdr:colOff>
                    <xdr:row>444</xdr:row>
                    <xdr:rowOff>28575</xdr:rowOff>
                  </from>
                  <to>
                    <xdr:col>4</xdr:col>
                    <xdr:colOff>2571750</xdr:colOff>
                    <xdr:row>444</xdr:row>
                    <xdr:rowOff>323850</xdr:rowOff>
                  </to>
                </anchor>
              </controlPr>
            </control>
          </mc:Choice>
        </mc:AlternateContent>
        <mc:AlternateContent xmlns:mc="http://schemas.openxmlformats.org/markup-compatibility/2006">
          <mc:Choice Requires="x14">
            <control shapeId="24302" r:id="rId1689" name="Check Box 1774">
              <controlPr defaultSize="0" autoFill="0" autoLine="0" autoPict="0">
                <anchor moveWithCells="1">
                  <from>
                    <xdr:col>4</xdr:col>
                    <xdr:colOff>1695450</xdr:colOff>
                    <xdr:row>444</xdr:row>
                    <xdr:rowOff>247650</xdr:rowOff>
                  </from>
                  <to>
                    <xdr:col>4</xdr:col>
                    <xdr:colOff>2495550</xdr:colOff>
                    <xdr:row>444</xdr:row>
                    <xdr:rowOff>561975</xdr:rowOff>
                  </to>
                </anchor>
              </controlPr>
            </control>
          </mc:Choice>
        </mc:AlternateContent>
        <mc:AlternateContent xmlns:mc="http://schemas.openxmlformats.org/markup-compatibility/2006">
          <mc:Choice Requires="x14">
            <control shapeId="24303" r:id="rId1690" name="Check Box 1775">
              <controlPr defaultSize="0" autoFill="0" autoLine="0" autoPict="0">
                <anchor moveWithCells="1">
                  <from>
                    <xdr:col>4</xdr:col>
                    <xdr:colOff>114300</xdr:colOff>
                    <xdr:row>445</xdr:row>
                    <xdr:rowOff>19050</xdr:rowOff>
                  </from>
                  <to>
                    <xdr:col>4</xdr:col>
                    <xdr:colOff>1352550</xdr:colOff>
                    <xdr:row>445</xdr:row>
                    <xdr:rowOff>323850</xdr:rowOff>
                  </to>
                </anchor>
              </controlPr>
            </control>
          </mc:Choice>
        </mc:AlternateContent>
        <mc:AlternateContent xmlns:mc="http://schemas.openxmlformats.org/markup-compatibility/2006">
          <mc:Choice Requires="x14">
            <control shapeId="24304" r:id="rId1691" name="Check Box 1776">
              <controlPr defaultSize="0" autoFill="0" autoLine="0" autoPict="0">
                <anchor moveWithCells="1">
                  <from>
                    <xdr:col>4</xdr:col>
                    <xdr:colOff>114300</xdr:colOff>
                    <xdr:row>445</xdr:row>
                    <xdr:rowOff>247650</xdr:rowOff>
                  </from>
                  <to>
                    <xdr:col>4</xdr:col>
                    <xdr:colOff>1428750</xdr:colOff>
                    <xdr:row>445</xdr:row>
                    <xdr:rowOff>561975</xdr:rowOff>
                  </to>
                </anchor>
              </controlPr>
            </control>
          </mc:Choice>
        </mc:AlternateContent>
        <mc:AlternateContent xmlns:mc="http://schemas.openxmlformats.org/markup-compatibility/2006">
          <mc:Choice Requires="x14">
            <control shapeId="24305" r:id="rId1692" name="Check Box 1777">
              <controlPr defaultSize="0" autoFill="0" autoLine="0" autoPict="0">
                <anchor moveWithCells="1">
                  <from>
                    <xdr:col>4</xdr:col>
                    <xdr:colOff>1704975</xdr:colOff>
                    <xdr:row>445</xdr:row>
                    <xdr:rowOff>28575</xdr:rowOff>
                  </from>
                  <to>
                    <xdr:col>4</xdr:col>
                    <xdr:colOff>2571750</xdr:colOff>
                    <xdr:row>445</xdr:row>
                    <xdr:rowOff>323850</xdr:rowOff>
                  </to>
                </anchor>
              </controlPr>
            </control>
          </mc:Choice>
        </mc:AlternateContent>
        <mc:AlternateContent xmlns:mc="http://schemas.openxmlformats.org/markup-compatibility/2006">
          <mc:Choice Requires="x14">
            <control shapeId="24306" r:id="rId1693" name="Check Box 1778">
              <controlPr defaultSize="0" autoFill="0" autoLine="0" autoPict="0">
                <anchor moveWithCells="1">
                  <from>
                    <xdr:col>4</xdr:col>
                    <xdr:colOff>1695450</xdr:colOff>
                    <xdr:row>445</xdr:row>
                    <xdr:rowOff>247650</xdr:rowOff>
                  </from>
                  <to>
                    <xdr:col>4</xdr:col>
                    <xdr:colOff>2495550</xdr:colOff>
                    <xdr:row>445</xdr:row>
                    <xdr:rowOff>561975</xdr:rowOff>
                  </to>
                </anchor>
              </controlPr>
            </control>
          </mc:Choice>
        </mc:AlternateContent>
        <mc:AlternateContent xmlns:mc="http://schemas.openxmlformats.org/markup-compatibility/2006">
          <mc:Choice Requires="x14">
            <control shapeId="24307" r:id="rId1694" name="Check Box 1779">
              <controlPr defaultSize="0" autoFill="0" autoLine="0" autoPict="0">
                <anchor moveWithCells="1">
                  <from>
                    <xdr:col>4</xdr:col>
                    <xdr:colOff>114300</xdr:colOff>
                    <xdr:row>446</xdr:row>
                    <xdr:rowOff>19050</xdr:rowOff>
                  </from>
                  <to>
                    <xdr:col>4</xdr:col>
                    <xdr:colOff>1352550</xdr:colOff>
                    <xdr:row>446</xdr:row>
                    <xdr:rowOff>323850</xdr:rowOff>
                  </to>
                </anchor>
              </controlPr>
            </control>
          </mc:Choice>
        </mc:AlternateContent>
        <mc:AlternateContent xmlns:mc="http://schemas.openxmlformats.org/markup-compatibility/2006">
          <mc:Choice Requires="x14">
            <control shapeId="24308" r:id="rId1695" name="Check Box 1780">
              <controlPr defaultSize="0" autoFill="0" autoLine="0" autoPict="0">
                <anchor moveWithCells="1">
                  <from>
                    <xdr:col>4</xdr:col>
                    <xdr:colOff>114300</xdr:colOff>
                    <xdr:row>446</xdr:row>
                    <xdr:rowOff>247650</xdr:rowOff>
                  </from>
                  <to>
                    <xdr:col>4</xdr:col>
                    <xdr:colOff>1428750</xdr:colOff>
                    <xdr:row>446</xdr:row>
                    <xdr:rowOff>561975</xdr:rowOff>
                  </to>
                </anchor>
              </controlPr>
            </control>
          </mc:Choice>
        </mc:AlternateContent>
        <mc:AlternateContent xmlns:mc="http://schemas.openxmlformats.org/markup-compatibility/2006">
          <mc:Choice Requires="x14">
            <control shapeId="24309" r:id="rId1696" name="Check Box 1781">
              <controlPr defaultSize="0" autoFill="0" autoLine="0" autoPict="0">
                <anchor moveWithCells="1">
                  <from>
                    <xdr:col>4</xdr:col>
                    <xdr:colOff>1704975</xdr:colOff>
                    <xdr:row>446</xdr:row>
                    <xdr:rowOff>28575</xdr:rowOff>
                  </from>
                  <to>
                    <xdr:col>4</xdr:col>
                    <xdr:colOff>2571750</xdr:colOff>
                    <xdr:row>446</xdr:row>
                    <xdr:rowOff>323850</xdr:rowOff>
                  </to>
                </anchor>
              </controlPr>
            </control>
          </mc:Choice>
        </mc:AlternateContent>
        <mc:AlternateContent xmlns:mc="http://schemas.openxmlformats.org/markup-compatibility/2006">
          <mc:Choice Requires="x14">
            <control shapeId="24310" r:id="rId1697" name="Check Box 1782">
              <controlPr defaultSize="0" autoFill="0" autoLine="0" autoPict="0">
                <anchor moveWithCells="1">
                  <from>
                    <xdr:col>4</xdr:col>
                    <xdr:colOff>1695450</xdr:colOff>
                    <xdr:row>446</xdr:row>
                    <xdr:rowOff>247650</xdr:rowOff>
                  </from>
                  <to>
                    <xdr:col>4</xdr:col>
                    <xdr:colOff>2495550</xdr:colOff>
                    <xdr:row>446</xdr:row>
                    <xdr:rowOff>561975</xdr:rowOff>
                  </to>
                </anchor>
              </controlPr>
            </control>
          </mc:Choice>
        </mc:AlternateContent>
        <mc:AlternateContent xmlns:mc="http://schemas.openxmlformats.org/markup-compatibility/2006">
          <mc:Choice Requires="x14">
            <control shapeId="24311" r:id="rId1698" name="Check Box 1783">
              <controlPr defaultSize="0" autoFill="0" autoLine="0" autoPict="0">
                <anchor moveWithCells="1">
                  <from>
                    <xdr:col>4</xdr:col>
                    <xdr:colOff>114300</xdr:colOff>
                    <xdr:row>447</xdr:row>
                    <xdr:rowOff>19050</xdr:rowOff>
                  </from>
                  <to>
                    <xdr:col>4</xdr:col>
                    <xdr:colOff>1352550</xdr:colOff>
                    <xdr:row>447</xdr:row>
                    <xdr:rowOff>323850</xdr:rowOff>
                  </to>
                </anchor>
              </controlPr>
            </control>
          </mc:Choice>
        </mc:AlternateContent>
        <mc:AlternateContent xmlns:mc="http://schemas.openxmlformats.org/markup-compatibility/2006">
          <mc:Choice Requires="x14">
            <control shapeId="24312" r:id="rId1699" name="Check Box 1784">
              <controlPr defaultSize="0" autoFill="0" autoLine="0" autoPict="0">
                <anchor moveWithCells="1">
                  <from>
                    <xdr:col>4</xdr:col>
                    <xdr:colOff>114300</xdr:colOff>
                    <xdr:row>447</xdr:row>
                    <xdr:rowOff>247650</xdr:rowOff>
                  </from>
                  <to>
                    <xdr:col>4</xdr:col>
                    <xdr:colOff>1428750</xdr:colOff>
                    <xdr:row>447</xdr:row>
                    <xdr:rowOff>561975</xdr:rowOff>
                  </to>
                </anchor>
              </controlPr>
            </control>
          </mc:Choice>
        </mc:AlternateContent>
        <mc:AlternateContent xmlns:mc="http://schemas.openxmlformats.org/markup-compatibility/2006">
          <mc:Choice Requires="x14">
            <control shapeId="24313" r:id="rId1700" name="Check Box 1785">
              <controlPr defaultSize="0" autoFill="0" autoLine="0" autoPict="0">
                <anchor moveWithCells="1">
                  <from>
                    <xdr:col>4</xdr:col>
                    <xdr:colOff>1704975</xdr:colOff>
                    <xdr:row>447</xdr:row>
                    <xdr:rowOff>28575</xdr:rowOff>
                  </from>
                  <to>
                    <xdr:col>4</xdr:col>
                    <xdr:colOff>2571750</xdr:colOff>
                    <xdr:row>447</xdr:row>
                    <xdr:rowOff>323850</xdr:rowOff>
                  </to>
                </anchor>
              </controlPr>
            </control>
          </mc:Choice>
        </mc:AlternateContent>
        <mc:AlternateContent xmlns:mc="http://schemas.openxmlformats.org/markup-compatibility/2006">
          <mc:Choice Requires="x14">
            <control shapeId="24314" r:id="rId1701" name="Check Box 1786">
              <controlPr defaultSize="0" autoFill="0" autoLine="0" autoPict="0">
                <anchor moveWithCells="1">
                  <from>
                    <xdr:col>4</xdr:col>
                    <xdr:colOff>1695450</xdr:colOff>
                    <xdr:row>447</xdr:row>
                    <xdr:rowOff>247650</xdr:rowOff>
                  </from>
                  <to>
                    <xdr:col>4</xdr:col>
                    <xdr:colOff>2495550</xdr:colOff>
                    <xdr:row>447</xdr:row>
                    <xdr:rowOff>561975</xdr:rowOff>
                  </to>
                </anchor>
              </controlPr>
            </control>
          </mc:Choice>
        </mc:AlternateContent>
        <mc:AlternateContent xmlns:mc="http://schemas.openxmlformats.org/markup-compatibility/2006">
          <mc:Choice Requires="x14">
            <control shapeId="24315" r:id="rId1702" name="Check Box 1787">
              <controlPr defaultSize="0" autoFill="0" autoLine="0" autoPict="0">
                <anchor moveWithCells="1">
                  <from>
                    <xdr:col>4</xdr:col>
                    <xdr:colOff>114300</xdr:colOff>
                    <xdr:row>448</xdr:row>
                    <xdr:rowOff>19050</xdr:rowOff>
                  </from>
                  <to>
                    <xdr:col>4</xdr:col>
                    <xdr:colOff>1352550</xdr:colOff>
                    <xdr:row>448</xdr:row>
                    <xdr:rowOff>323850</xdr:rowOff>
                  </to>
                </anchor>
              </controlPr>
            </control>
          </mc:Choice>
        </mc:AlternateContent>
        <mc:AlternateContent xmlns:mc="http://schemas.openxmlformats.org/markup-compatibility/2006">
          <mc:Choice Requires="x14">
            <control shapeId="24316" r:id="rId1703" name="Check Box 1788">
              <controlPr defaultSize="0" autoFill="0" autoLine="0" autoPict="0">
                <anchor moveWithCells="1">
                  <from>
                    <xdr:col>4</xdr:col>
                    <xdr:colOff>114300</xdr:colOff>
                    <xdr:row>448</xdr:row>
                    <xdr:rowOff>247650</xdr:rowOff>
                  </from>
                  <to>
                    <xdr:col>4</xdr:col>
                    <xdr:colOff>1428750</xdr:colOff>
                    <xdr:row>448</xdr:row>
                    <xdr:rowOff>561975</xdr:rowOff>
                  </to>
                </anchor>
              </controlPr>
            </control>
          </mc:Choice>
        </mc:AlternateContent>
        <mc:AlternateContent xmlns:mc="http://schemas.openxmlformats.org/markup-compatibility/2006">
          <mc:Choice Requires="x14">
            <control shapeId="24317" r:id="rId1704" name="Check Box 1789">
              <controlPr defaultSize="0" autoFill="0" autoLine="0" autoPict="0">
                <anchor moveWithCells="1">
                  <from>
                    <xdr:col>4</xdr:col>
                    <xdr:colOff>1704975</xdr:colOff>
                    <xdr:row>448</xdr:row>
                    <xdr:rowOff>28575</xdr:rowOff>
                  </from>
                  <to>
                    <xdr:col>4</xdr:col>
                    <xdr:colOff>2571750</xdr:colOff>
                    <xdr:row>448</xdr:row>
                    <xdr:rowOff>323850</xdr:rowOff>
                  </to>
                </anchor>
              </controlPr>
            </control>
          </mc:Choice>
        </mc:AlternateContent>
        <mc:AlternateContent xmlns:mc="http://schemas.openxmlformats.org/markup-compatibility/2006">
          <mc:Choice Requires="x14">
            <control shapeId="24318" r:id="rId1705" name="Check Box 1790">
              <controlPr defaultSize="0" autoFill="0" autoLine="0" autoPict="0">
                <anchor moveWithCells="1">
                  <from>
                    <xdr:col>4</xdr:col>
                    <xdr:colOff>1695450</xdr:colOff>
                    <xdr:row>448</xdr:row>
                    <xdr:rowOff>247650</xdr:rowOff>
                  </from>
                  <to>
                    <xdr:col>4</xdr:col>
                    <xdr:colOff>2495550</xdr:colOff>
                    <xdr:row>448</xdr:row>
                    <xdr:rowOff>561975</xdr:rowOff>
                  </to>
                </anchor>
              </controlPr>
            </control>
          </mc:Choice>
        </mc:AlternateContent>
        <mc:AlternateContent xmlns:mc="http://schemas.openxmlformats.org/markup-compatibility/2006">
          <mc:Choice Requires="x14">
            <control shapeId="24319" r:id="rId1706" name="Check Box 1791">
              <controlPr defaultSize="0" autoFill="0" autoLine="0" autoPict="0">
                <anchor moveWithCells="1">
                  <from>
                    <xdr:col>4</xdr:col>
                    <xdr:colOff>114300</xdr:colOff>
                    <xdr:row>449</xdr:row>
                    <xdr:rowOff>19050</xdr:rowOff>
                  </from>
                  <to>
                    <xdr:col>4</xdr:col>
                    <xdr:colOff>1352550</xdr:colOff>
                    <xdr:row>449</xdr:row>
                    <xdr:rowOff>323850</xdr:rowOff>
                  </to>
                </anchor>
              </controlPr>
            </control>
          </mc:Choice>
        </mc:AlternateContent>
        <mc:AlternateContent xmlns:mc="http://schemas.openxmlformats.org/markup-compatibility/2006">
          <mc:Choice Requires="x14">
            <control shapeId="24320" r:id="rId1707" name="Check Box 1792">
              <controlPr defaultSize="0" autoFill="0" autoLine="0" autoPict="0">
                <anchor moveWithCells="1">
                  <from>
                    <xdr:col>4</xdr:col>
                    <xdr:colOff>114300</xdr:colOff>
                    <xdr:row>449</xdr:row>
                    <xdr:rowOff>247650</xdr:rowOff>
                  </from>
                  <to>
                    <xdr:col>4</xdr:col>
                    <xdr:colOff>1428750</xdr:colOff>
                    <xdr:row>449</xdr:row>
                    <xdr:rowOff>561975</xdr:rowOff>
                  </to>
                </anchor>
              </controlPr>
            </control>
          </mc:Choice>
        </mc:AlternateContent>
        <mc:AlternateContent xmlns:mc="http://schemas.openxmlformats.org/markup-compatibility/2006">
          <mc:Choice Requires="x14">
            <control shapeId="24321" r:id="rId1708" name="Check Box 1793">
              <controlPr defaultSize="0" autoFill="0" autoLine="0" autoPict="0">
                <anchor moveWithCells="1">
                  <from>
                    <xdr:col>4</xdr:col>
                    <xdr:colOff>1704975</xdr:colOff>
                    <xdr:row>449</xdr:row>
                    <xdr:rowOff>28575</xdr:rowOff>
                  </from>
                  <to>
                    <xdr:col>4</xdr:col>
                    <xdr:colOff>2571750</xdr:colOff>
                    <xdr:row>449</xdr:row>
                    <xdr:rowOff>323850</xdr:rowOff>
                  </to>
                </anchor>
              </controlPr>
            </control>
          </mc:Choice>
        </mc:AlternateContent>
        <mc:AlternateContent xmlns:mc="http://schemas.openxmlformats.org/markup-compatibility/2006">
          <mc:Choice Requires="x14">
            <control shapeId="24322" r:id="rId1709" name="Check Box 1794">
              <controlPr defaultSize="0" autoFill="0" autoLine="0" autoPict="0">
                <anchor moveWithCells="1">
                  <from>
                    <xdr:col>4</xdr:col>
                    <xdr:colOff>1695450</xdr:colOff>
                    <xdr:row>449</xdr:row>
                    <xdr:rowOff>247650</xdr:rowOff>
                  </from>
                  <to>
                    <xdr:col>4</xdr:col>
                    <xdr:colOff>2495550</xdr:colOff>
                    <xdr:row>449</xdr:row>
                    <xdr:rowOff>561975</xdr:rowOff>
                  </to>
                </anchor>
              </controlPr>
            </control>
          </mc:Choice>
        </mc:AlternateContent>
        <mc:AlternateContent xmlns:mc="http://schemas.openxmlformats.org/markup-compatibility/2006">
          <mc:Choice Requires="x14">
            <control shapeId="24323" r:id="rId1710" name="Check Box 1795">
              <controlPr defaultSize="0" autoFill="0" autoLine="0" autoPict="0">
                <anchor moveWithCells="1">
                  <from>
                    <xdr:col>4</xdr:col>
                    <xdr:colOff>114300</xdr:colOff>
                    <xdr:row>450</xdr:row>
                    <xdr:rowOff>19050</xdr:rowOff>
                  </from>
                  <to>
                    <xdr:col>4</xdr:col>
                    <xdr:colOff>1352550</xdr:colOff>
                    <xdr:row>450</xdr:row>
                    <xdr:rowOff>323850</xdr:rowOff>
                  </to>
                </anchor>
              </controlPr>
            </control>
          </mc:Choice>
        </mc:AlternateContent>
        <mc:AlternateContent xmlns:mc="http://schemas.openxmlformats.org/markup-compatibility/2006">
          <mc:Choice Requires="x14">
            <control shapeId="24324" r:id="rId1711" name="Check Box 1796">
              <controlPr defaultSize="0" autoFill="0" autoLine="0" autoPict="0">
                <anchor moveWithCells="1">
                  <from>
                    <xdr:col>4</xdr:col>
                    <xdr:colOff>114300</xdr:colOff>
                    <xdr:row>450</xdr:row>
                    <xdr:rowOff>247650</xdr:rowOff>
                  </from>
                  <to>
                    <xdr:col>4</xdr:col>
                    <xdr:colOff>1428750</xdr:colOff>
                    <xdr:row>450</xdr:row>
                    <xdr:rowOff>561975</xdr:rowOff>
                  </to>
                </anchor>
              </controlPr>
            </control>
          </mc:Choice>
        </mc:AlternateContent>
        <mc:AlternateContent xmlns:mc="http://schemas.openxmlformats.org/markup-compatibility/2006">
          <mc:Choice Requires="x14">
            <control shapeId="24325" r:id="rId1712" name="Check Box 1797">
              <controlPr defaultSize="0" autoFill="0" autoLine="0" autoPict="0">
                <anchor moveWithCells="1">
                  <from>
                    <xdr:col>4</xdr:col>
                    <xdr:colOff>1704975</xdr:colOff>
                    <xdr:row>450</xdr:row>
                    <xdr:rowOff>28575</xdr:rowOff>
                  </from>
                  <to>
                    <xdr:col>4</xdr:col>
                    <xdr:colOff>2571750</xdr:colOff>
                    <xdr:row>450</xdr:row>
                    <xdr:rowOff>323850</xdr:rowOff>
                  </to>
                </anchor>
              </controlPr>
            </control>
          </mc:Choice>
        </mc:AlternateContent>
        <mc:AlternateContent xmlns:mc="http://schemas.openxmlformats.org/markup-compatibility/2006">
          <mc:Choice Requires="x14">
            <control shapeId="24326" r:id="rId1713" name="Check Box 1798">
              <controlPr defaultSize="0" autoFill="0" autoLine="0" autoPict="0">
                <anchor moveWithCells="1">
                  <from>
                    <xdr:col>4</xdr:col>
                    <xdr:colOff>1695450</xdr:colOff>
                    <xdr:row>450</xdr:row>
                    <xdr:rowOff>247650</xdr:rowOff>
                  </from>
                  <to>
                    <xdr:col>4</xdr:col>
                    <xdr:colOff>2495550</xdr:colOff>
                    <xdr:row>450</xdr:row>
                    <xdr:rowOff>561975</xdr:rowOff>
                  </to>
                </anchor>
              </controlPr>
            </control>
          </mc:Choice>
        </mc:AlternateContent>
        <mc:AlternateContent xmlns:mc="http://schemas.openxmlformats.org/markup-compatibility/2006">
          <mc:Choice Requires="x14">
            <control shapeId="24327" r:id="rId1714" name="Check Box 1799">
              <controlPr defaultSize="0" autoFill="0" autoLine="0" autoPict="0">
                <anchor moveWithCells="1">
                  <from>
                    <xdr:col>4</xdr:col>
                    <xdr:colOff>114300</xdr:colOff>
                    <xdr:row>451</xdr:row>
                    <xdr:rowOff>19050</xdr:rowOff>
                  </from>
                  <to>
                    <xdr:col>4</xdr:col>
                    <xdr:colOff>1352550</xdr:colOff>
                    <xdr:row>451</xdr:row>
                    <xdr:rowOff>323850</xdr:rowOff>
                  </to>
                </anchor>
              </controlPr>
            </control>
          </mc:Choice>
        </mc:AlternateContent>
        <mc:AlternateContent xmlns:mc="http://schemas.openxmlformats.org/markup-compatibility/2006">
          <mc:Choice Requires="x14">
            <control shapeId="24328" r:id="rId1715" name="Check Box 1800">
              <controlPr defaultSize="0" autoFill="0" autoLine="0" autoPict="0">
                <anchor moveWithCells="1">
                  <from>
                    <xdr:col>4</xdr:col>
                    <xdr:colOff>114300</xdr:colOff>
                    <xdr:row>451</xdr:row>
                    <xdr:rowOff>247650</xdr:rowOff>
                  </from>
                  <to>
                    <xdr:col>4</xdr:col>
                    <xdr:colOff>1428750</xdr:colOff>
                    <xdr:row>451</xdr:row>
                    <xdr:rowOff>561975</xdr:rowOff>
                  </to>
                </anchor>
              </controlPr>
            </control>
          </mc:Choice>
        </mc:AlternateContent>
        <mc:AlternateContent xmlns:mc="http://schemas.openxmlformats.org/markup-compatibility/2006">
          <mc:Choice Requires="x14">
            <control shapeId="24329" r:id="rId1716" name="Check Box 1801">
              <controlPr defaultSize="0" autoFill="0" autoLine="0" autoPict="0">
                <anchor moveWithCells="1">
                  <from>
                    <xdr:col>4</xdr:col>
                    <xdr:colOff>1704975</xdr:colOff>
                    <xdr:row>451</xdr:row>
                    <xdr:rowOff>28575</xdr:rowOff>
                  </from>
                  <to>
                    <xdr:col>4</xdr:col>
                    <xdr:colOff>2571750</xdr:colOff>
                    <xdr:row>451</xdr:row>
                    <xdr:rowOff>323850</xdr:rowOff>
                  </to>
                </anchor>
              </controlPr>
            </control>
          </mc:Choice>
        </mc:AlternateContent>
        <mc:AlternateContent xmlns:mc="http://schemas.openxmlformats.org/markup-compatibility/2006">
          <mc:Choice Requires="x14">
            <control shapeId="24330" r:id="rId1717" name="Check Box 1802">
              <controlPr defaultSize="0" autoFill="0" autoLine="0" autoPict="0">
                <anchor moveWithCells="1">
                  <from>
                    <xdr:col>4</xdr:col>
                    <xdr:colOff>1695450</xdr:colOff>
                    <xdr:row>451</xdr:row>
                    <xdr:rowOff>247650</xdr:rowOff>
                  </from>
                  <to>
                    <xdr:col>4</xdr:col>
                    <xdr:colOff>2495550</xdr:colOff>
                    <xdr:row>451</xdr:row>
                    <xdr:rowOff>561975</xdr:rowOff>
                  </to>
                </anchor>
              </controlPr>
            </control>
          </mc:Choice>
        </mc:AlternateContent>
        <mc:AlternateContent xmlns:mc="http://schemas.openxmlformats.org/markup-compatibility/2006">
          <mc:Choice Requires="x14">
            <control shapeId="24331" r:id="rId1718" name="Check Box 1803">
              <controlPr defaultSize="0" autoFill="0" autoLine="0" autoPict="0">
                <anchor moveWithCells="1">
                  <from>
                    <xdr:col>4</xdr:col>
                    <xdr:colOff>114300</xdr:colOff>
                    <xdr:row>452</xdr:row>
                    <xdr:rowOff>19050</xdr:rowOff>
                  </from>
                  <to>
                    <xdr:col>4</xdr:col>
                    <xdr:colOff>1352550</xdr:colOff>
                    <xdr:row>452</xdr:row>
                    <xdr:rowOff>323850</xdr:rowOff>
                  </to>
                </anchor>
              </controlPr>
            </control>
          </mc:Choice>
        </mc:AlternateContent>
        <mc:AlternateContent xmlns:mc="http://schemas.openxmlformats.org/markup-compatibility/2006">
          <mc:Choice Requires="x14">
            <control shapeId="24332" r:id="rId1719" name="Check Box 1804">
              <controlPr defaultSize="0" autoFill="0" autoLine="0" autoPict="0">
                <anchor moveWithCells="1">
                  <from>
                    <xdr:col>4</xdr:col>
                    <xdr:colOff>114300</xdr:colOff>
                    <xdr:row>452</xdr:row>
                    <xdr:rowOff>247650</xdr:rowOff>
                  </from>
                  <to>
                    <xdr:col>4</xdr:col>
                    <xdr:colOff>1428750</xdr:colOff>
                    <xdr:row>452</xdr:row>
                    <xdr:rowOff>561975</xdr:rowOff>
                  </to>
                </anchor>
              </controlPr>
            </control>
          </mc:Choice>
        </mc:AlternateContent>
        <mc:AlternateContent xmlns:mc="http://schemas.openxmlformats.org/markup-compatibility/2006">
          <mc:Choice Requires="x14">
            <control shapeId="24333" r:id="rId1720" name="Check Box 1805">
              <controlPr defaultSize="0" autoFill="0" autoLine="0" autoPict="0">
                <anchor moveWithCells="1">
                  <from>
                    <xdr:col>4</xdr:col>
                    <xdr:colOff>1704975</xdr:colOff>
                    <xdr:row>452</xdr:row>
                    <xdr:rowOff>28575</xdr:rowOff>
                  </from>
                  <to>
                    <xdr:col>4</xdr:col>
                    <xdr:colOff>2571750</xdr:colOff>
                    <xdr:row>452</xdr:row>
                    <xdr:rowOff>323850</xdr:rowOff>
                  </to>
                </anchor>
              </controlPr>
            </control>
          </mc:Choice>
        </mc:AlternateContent>
        <mc:AlternateContent xmlns:mc="http://schemas.openxmlformats.org/markup-compatibility/2006">
          <mc:Choice Requires="x14">
            <control shapeId="24334" r:id="rId1721" name="Check Box 1806">
              <controlPr defaultSize="0" autoFill="0" autoLine="0" autoPict="0">
                <anchor moveWithCells="1">
                  <from>
                    <xdr:col>4</xdr:col>
                    <xdr:colOff>1695450</xdr:colOff>
                    <xdr:row>452</xdr:row>
                    <xdr:rowOff>247650</xdr:rowOff>
                  </from>
                  <to>
                    <xdr:col>4</xdr:col>
                    <xdr:colOff>2495550</xdr:colOff>
                    <xdr:row>452</xdr:row>
                    <xdr:rowOff>561975</xdr:rowOff>
                  </to>
                </anchor>
              </controlPr>
            </control>
          </mc:Choice>
        </mc:AlternateContent>
        <mc:AlternateContent xmlns:mc="http://schemas.openxmlformats.org/markup-compatibility/2006">
          <mc:Choice Requires="x14">
            <control shapeId="24335" r:id="rId1722" name="Check Box 1807">
              <controlPr defaultSize="0" autoFill="0" autoLine="0" autoPict="0">
                <anchor moveWithCells="1">
                  <from>
                    <xdr:col>4</xdr:col>
                    <xdr:colOff>114300</xdr:colOff>
                    <xdr:row>453</xdr:row>
                    <xdr:rowOff>19050</xdr:rowOff>
                  </from>
                  <to>
                    <xdr:col>4</xdr:col>
                    <xdr:colOff>1352550</xdr:colOff>
                    <xdr:row>453</xdr:row>
                    <xdr:rowOff>323850</xdr:rowOff>
                  </to>
                </anchor>
              </controlPr>
            </control>
          </mc:Choice>
        </mc:AlternateContent>
        <mc:AlternateContent xmlns:mc="http://schemas.openxmlformats.org/markup-compatibility/2006">
          <mc:Choice Requires="x14">
            <control shapeId="24336" r:id="rId1723" name="Check Box 1808">
              <controlPr defaultSize="0" autoFill="0" autoLine="0" autoPict="0">
                <anchor moveWithCells="1">
                  <from>
                    <xdr:col>4</xdr:col>
                    <xdr:colOff>114300</xdr:colOff>
                    <xdr:row>453</xdr:row>
                    <xdr:rowOff>247650</xdr:rowOff>
                  </from>
                  <to>
                    <xdr:col>4</xdr:col>
                    <xdr:colOff>1428750</xdr:colOff>
                    <xdr:row>453</xdr:row>
                    <xdr:rowOff>561975</xdr:rowOff>
                  </to>
                </anchor>
              </controlPr>
            </control>
          </mc:Choice>
        </mc:AlternateContent>
        <mc:AlternateContent xmlns:mc="http://schemas.openxmlformats.org/markup-compatibility/2006">
          <mc:Choice Requires="x14">
            <control shapeId="24337" r:id="rId1724" name="Check Box 1809">
              <controlPr defaultSize="0" autoFill="0" autoLine="0" autoPict="0">
                <anchor moveWithCells="1">
                  <from>
                    <xdr:col>4</xdr:col>
                    <xdr:colOff>1704975</xdr:colOff>
                    <xdr:row>453</xdr:row>
                    <xdr:rowOff>28575</xdr:rowOff>
                  </from>
                  <to>
                    <xdr:col>4</xdr:col>
                    <xdr:colOff>2571750</xdr:colOff>
                    <xdr:row>453</xdr:row>
                    <xdr:rowOff>323850</xdr:rowOff>
                  </to>
                </anchor>
              </controlPr>
            </control>
          </mc:Choice>
        </mc:AlternateContent>
        <mc:AlternateContent xmlns:mc="http://schemas.openxmlformats.org/markup-compatibility/2006">
          <mc:Choice Requires="x14">
            <control shapeId="24338" r:id="rId1725" name="Check Box 1810">
              <controlPr defaultSize="0" autoFill="0" autoLine="0" autoPict="0">
                <anchor moveWithCells="1">
                  <from>
                    <xdr:col>4</xdr:col>
                    <xdr:colOff>1695450</xdr:colOff>
                    <xdr:row>453</xdr:row>
                    <xdr:rowOff>247650</xdr:rowOff>
                  </from>
                  <to>
                    <xdr:col>4</xdr:col>
                    <xdr:colOff>2495550</xdr:colOff>
                    <xdr:row>453</xdr:row>
                    <xdr:rowOff>561975</xdr:rowOff>
                  </to>
                </anchor>
              </controlPr>
            </control>
          </mc:Choice>
        </mc:AlternateContent>
        <mc:AlternateContent xmlns:mc="http://schemas.openxmlformats.org/markup-compatibility/2006">
          <mc:Choice Requires="x14">
            <control shapeId="24339" r:id="rId1726" name="Check Box 1811">
              <controlPr defaultSize="0" autoFill="0" autoLine="0" autoPict="0">
                <anchor moveWithCells="1">
                  <from>
                    <xdr:col>4</xdr:col>
                    <xdr:colOff>114300</xdr:colOff>
                    <xdr:row>454</xdr:row>
                    <xdr:rowOff>19050</xdr:rowOff>
                  </from>
                  <to>
                    <xdr:col>4</xdr:col>
                    <xdr:colOff>1352550</xdr:colOff>
                    <xdr:row>454</xdr:row>
                    <xdr:rowOff>323850</xdr:rowOff>
                  </to>
                </anchor>
              </controlPr>
            </control>
          </mc:Choice>
        </mc:AlternateContent>
        <mc:AlternateContent xmlns:mc="http://schemas.openxmlformats.org/markup-compatibility/2006">
          <mc:Choice Requires="x14">
            <control shapeId="24340" r:id="rId1727" name="Check Box 1812">
              <controlPr defaultSize="0" autoFill="0" autoLine="0" autoPict="0">
                <anchor moveWithCells="1">
                  <from>
                    <xdr:col>4</xdr:col>
                    <xdr:colOff>114300</xdr:colOff>
                    <xdr:row>454</xdr:row>
                    <xdr:rowOff>247650</xdr:rowOff>
                  </from>
                  <to>
                    <xdr:col>4</xdr:col>
                    <xdr:colOff>1428750</xdr:colOff>
                    <xdr:row>454</xdr:row>
                    <xdr:rowOff>561975</xdr:rowOff>
                  </to>
                </anchor>
              </controlPr>
            </control>
          </mc:Choice>
        </mc:AlternateContent>
        <mc:AlternateContent xmlns:mc="http://schemas.openxmlformats.org/markup-compatibility/2006">
          <mc:Choice Requires="x14">
            <control shapeId="24341" r:id="rId1728" name="Check Box 1813">
              <controlPr defaultSize="0" autoFill="0" autoLine="0" autoPict="0">
                <anchor moveWithCells="1">
                  <from>
                    <xdr:col>4</xdr:col>
                    <xdr:colOff>1704975</xdr:colOff>
                    <xdr:row>454</xdr:row>
                    <xdr:rowOff>28575</xdr:rowOff>
                  </from>
                  <to>
                    <xdr:col>4</xdr:col>
                    <xdr:colOff>2571750</xdr:colOff>
                    <xdr:row>454</xdr:row>
                    <xdr:rowOff>323850</xdr:rowOff>
                  </to>
                </anchor>
              </controlPr>
            </control>
          </mc:Choice>
        </mc:AlternateContent>
        <mc:AlternateContent xmlns:mc="http://schemas.openxmlformats.org/markup-compatibility/2006">
          <mc:Choice Requires="x14">
            <control shapeId="24342" r:id="rId1729" name="Check Box 1814">
              <controlPr defaultSize="0" autoFill="0" autoLine="0" autoPict="0">
                <anchor moveWithCells="1">
                  <from>
                    <xdr:col>4</xdr:col>
                    <xdr:colOff>1695450</xdr:colOff>
                    <xdr:row>454</xdr:row>
                    <xdr:rowOff>247650</xdr:rowOff>
                  </from>
                  <to>
                    <xdr:col>4</xdr:col>
                    <xdr:colOff>2495550</xdr:colOff>
                    <xdr:row>454</xdr:row>
                    <xdr:rowOff>561975</xdr:rowOff>
                  </to>
                </anchor>
              </controlPr>
            </control>
          </mc:Choice>
        </mc:AlternateContent>
        <mc:AlternateContent xmlns:mc="http://schemas.openxmlformats.org/markup-compatibility/2006">
          <mc:Choice Requires="x14">
            <control shapeId="24343" r:id="rId1730" name="Check Box 1815">
              <controlPr defaultSize="0" autoFill="0" autoLine="0" autoPict="0">
                <anchor moveWithCells="1">
                  <from>
                    <xdr:col>4</xdr:col>
                    <xdr:colOff>114300</xdr:colOff>
                    <xdr:row>455</xdr:row>
                    <xdr:rowOff>19050</xdr:rowOff>
                  </from>
                  <to>
                    <xdr:col>4</xdr:col>
                    <xdr:colOff>1352550</xdr:colOff>
                    <xdr:row>455</xdr:row>
                    <xdr:rowOff>323850</xdr:rowOff>
                  </to>
                </anchor>
              </controlPr>
            </control>
          </mc:Choice>
        </mc:AlternateContent>
        <mc:AlternateContent xmlns:mc="http://schemas.openxmlformats.org/markup-compatibility/2006">
          <mc:Choice Requires="x14">
            <control shapeId="24344" r:id="rId1731" name="Check Box 1816">
              <controlPr defaultSize="0" autoFill="0" autoLine="0" autoPict="0">
                <anchor moveWithCells="1">
                  <from>
                    <xdr:col>4</xdr:col>
                    <xdr:colOff>114300</xdr:colOff>
                    <xdr:row>455</xdr:row>
                    <xdr:rowOff>247650</xdr:rowOff>
                  </from>
                  <to>
                    <xdr:col>4</xdr:col>
                    <xdr:colOff>1428750</xdr:colOff>
                    <xdr:row>455</xdr:row>
                    <xdr:rowOff>561975</xdr:rowOff>
                  </to>
                </anchor>
              </controlPr>
            </control>
          </mc:Choice>
        </mc:AlternateContent>
        <mc:AlternateContent xmlns:mc="http://schemas.openxmlformats.org/markup-compatibility/2006">
          <mc:Choice Requires="x14">
            <control shapeId="24345" r:id="rId1732" name="Check Box 1817">
              <controlPr defaultSize="0" autoFill="0" autoLine="0" autoPict="0">
                <anchor moveWithCells="1">
                  <from>
                    <xdr:col>4</xdr:col>
                    <xdr:colOff>1704975</xdr:colOff>
                    <xdr:row>455</xdr:row>
                    <xdr:rowOff>28575</xdr:rowOff>
                  </from>
                  <to>
                    <xdr:col>4</xdr:col>
                    <xdr:colOff>2571750</xdr:colOff>
                    <xdr:row>455</xdr:row>
                    <xdr:rowOff>323850</xdr:rowOff>
                  </to>
                </anchor>
              </controlPr>
            </control>
          </mc:Choice>
        </mc:AlternateContent>
        <mc:AlternateContent xmlns:mc="http://schemas.openxmlformats.org/markup-compatibility/2006">
          <mc:Choice Requires="x14">
            <control shapeId="24346" r:id="rId1733" name="Check Box 1818">
              <controlPr defaultSize="0" autoFill="0" autoLine="0" autoPict="0">
                <anchor moveWithCells="1">
                  <from>
                    <xdr:col>4</xdr:col>
                    <xdr:colOff>1695450</xdr:colOff>
                    <xdr:row>455</xdr:row>
                    <xdr:rowOff>247650</xdr:rowOff>
                  </from>
                  <to>
                    <xdr:col>4</xdr:col>
                    <xdr:colOff>2495550</xdr:colOff>
                    <xdr:row>455</xdr:row>
                    <xdr:rowOff>561975</xdr:rowOff>
                  </to>
                </anchor>
              </controlPr>
            </control>
          </mc:Choice>
        </mc:AlternateContent>
        <mc:AlternateContent xmlns:mc="http://schemas.openxmlformats.org/markup-compatibility/2006">
          <mc:Choice Requires="x14">
            <control shapeId="24347" r:id="rId1734" name="Check Box 1819">
              <controlPr defaultSize="0" autoFill="0" autoLine="0" autoPict="0">
                <anchor moveWithCells="1">
                  <from>
                    <xdr:col>4</xdr:col>
                    <xdr:colOff>114300</xdr:colOff>
                    <xdr:row>456</xdr:row>
                    <xdr:rowOff>19050</xdr:rowOff>
                  </from>
                  <to>
                    <xdr:col>4</xdr:col>
                    <xdr:colOff>1352550</xdr:colOff>
                    <xdr:row>456</xdr:row>
                    <xdr:rowOff>323850</xdr:rowOff>
                  </to>
                </anchor>
              </controlPr>
            </control>
          </mc:Choice>
        </mc:AlternateContent>
        <mc:AlternateContent xmlns:mc="http://schemas.openxmlformats.org/markup-compatibility/2006">
          <mc:Choice Requires="x14">
            <control shapeId="24348" r:id="rId1735" name="Check Box 1820">
              <controlPr defaultSize="0" autoFill="0" autoLine="0" autoPict="0">
                <anchor moveWithCells="1">
                  <from>
                    <xdr:col>4</xdr:col>
                    <xdr:colOff>114300</xdr:colOff>
                    <xdr:row>456</xdr:row>
                    <xdr:rowOff>247650</xdr:rowOff>
                  </from>
                  <to>
                    <xdr:col>4</xdr:col>
                    <xdr:colOff>1428750</xdr:colOff>
                    <xdr:row>456</xdr:row>
                    <xdr:rowOff>561975</xdr:rowOff>
                  </to>
                </anchor>
              </controlPr>
            </control>
          </mc:Choice>
        </mc:AlternateContent>
        <mc:AlternateContent xmlns:mc="http://schemas.openxmlformats.org/markup-compatibility/2006">
          <mc:Choice Requires="x14">
            <control shapeId="24349" r:id="rId1736" name="Check Box 1821">
              <controlPr defaultSize="0" autoFill="0" autoLine="0" autoPict="0">
                <anchor moveWithCells="1">
                  <from>
                    <xdr:col>4</xdr:col>
                    <xdr:colOff>1704975</xdr:colOff>
                    <xdr:row>456</xdr:row>
                    <xdr:rowOff>28575</xdr:rowOff>
                  </from>
                  <to>
                    <xdr:col>4</xdr:col>
                    <xdr:colOff>2571750</xdr:colOff>
                    <xdr:row>456</xdr:row>
                    <xdr:rowOff>323850</xdr:rowOff>
                  </to>
                </anchor>
              </controlPr>
            </control>
          </mc:Choice>
        </mc:AlternateContent>
        <mc:AlternateContent xmlns:mc="http://schemas.openxmlformats.org/markup-compatibility/2006">
          <mc:Choice Requires="x14">
            <control shapeId="24350" r:id="rId1737" name="Check Box 1822">
              <controlPr defaultSize="0" autoFill="0" autoLine="0" autoPict="0">
                <anchor moveWithCells="1">
                  <from>
                    <xdr:col>4</xdr:col>
                    <xdr:colOff>1695450</xdr:colOff>
                    <xdr:row>456</xdr:row>
                    <xdr:rowOff>247650</xdr:rowOff>
                  </from>
                  <to>
                    <xdr:col>4</xdr:col>
                    <xdr:colOff>2495550</xdr:colOff>
                    <xdr:row>456</xdr:row>
                    <xdr:rowOff>561975</xdr:rowOff>
                  </to>
                </anchor>
              </controlPr>
            </control>
          </mc:Choice>
        </mc:AlternateContent>
        <mc:AlternateContent xmlns:mc="http://schemas.openxmlformats.org/markup-compatibility/2006">
          <mc:Choice Requires="x14">
            <control shapeId="24351" r:id="rId1738" name="Check Box 1823">
              <controlPr defaultSize="0" autoFill="0" autoLine="0" autoPict="0">
                <anchor moveWithCells="1">
                  <from>
                    <xdr:col>4</xdr:col>
                    <xdr:colOff>114300</xdr:colOff>
                    <xdr:row>457</xdr:row>
                    <xdr:rowOff>19050</xdr:rowOff>
                  </from>
                  <to>
                    <xdr:col>4</xdr:col>
                    <xdr:colOff>1352550</xdr:colOff>
                    <xdr:row>457</xdr:row>
                    <xdr:rowOff>323850</xdr:rowOff>
                  </to>
                </anchor>
              </controlPr>
            </control>
          </mc:Choice>
        </mc:AlternateContent>
        <mc:AlternateContent xmlns:mc="http://schemas.openxmlformats.org/markup-compatibility/2006">
          <mc:Choice Requires="x14">
            <control shapeId="24352" r:id="rId1739" name="Check Box 1824">
              <controlPr defaultSize="0" autoFill="0" autoLine="0" autoPict="0">
                <anchor moveWithCells="1">
                  <from>
                    <xdr:col>4</xdr:col>
                    <xdr:colOff>114300</xdr:colOff>
                    <xdr:row>457</xdr:row>
                    <xdr:rowOff>247650</xdr:rowOff>
                  </from>
                  <to>
                    <xdr:col>4</xdr:col>
                    <xdr:colOff>1428750</xdr:colOff>
                    <xdr:row>457</xdr:row>
                    <xdr:rowOff>561975</xdr:rowOff>
                  </to>
                </anchor>
              </controlPr>
            </control>
          </mc:Choice>
        </mc:AlternateContent>
        <mc:AlternateContent xmlns:mc="http://schemas.openxmlformats.org/markup-compatibility/2006">
          <mc:Choice Requires="x14">
            <control shapeId="24353" r:id="rId1740" name="Check Box 1825">
              <controlPr defaultSize="0" autoFill="0" autoLine="0" autoPict="0">
                <anchor moveWithCells="1">
                  <from>
                    <xdr:col>4</xdr:col>
                    <xdr:colOff>1704975</xdr:colOff>
                    <xdr:row>457</xdr:row>
                    <xdr:rowOff>28575</xdr:rowOff>
                  </from>
                  <to>
                    <xdr:col>4</xdr:col>
                    <xdr:colOff>2571750</xdr:colOff>
                    <xdr:row>457</xdr:row>
                    <xdr:rowOff>323850</xdr:rowOff>
                  </to>
                </anchor>
              </controlPr>
            </control>
          </mc:Choice>
        </mc:AlternateContent>
        <mc:AlternateContent xmlns:mc="http://schemas.openxmlformats.org/markup-compatibility/2006">
          <mc:Choice Requires="x14">
            <control shapeId="24354" r:id="rId1741" name="Check Box 1826">
              <controlPr defaultSize="0" autoFill="0" autoLine="0" autoPict="0">
                <anchor moveWithCells="1">
                  <from>
                    <xdr:col>4</xdr:col>
                    <xdr:colOff>1695450</xdr:colOff>
                    <xdr:row>457</xdr:row>
                    <xdr:rowOff>247650</xdr:rowOff>
                  </from>
                  <to>
                    <xdr:col>4</xdr:col>
                    <xdr:colOff>2495550</xdr:colOff>
                    <xdr:row>457</xdr:row>
                    <xdr:rowOff>561975</xdr:rowOff>
                  </to>
                </anchor>
              </controlPr>
            </control>
          </mc:Choice>
        </mc:AlternateContent>
        <mc:AlternateContent xmlns:mc="http://schemas.openxmlformats.org/markup-compatibility/2006">
          <mc:Choice Requires="x14">
            <control shapeId="24355" r:id="rId1742" name="Check Box 1827">
              <controlPr defaultSize="0" autoFill="0" autoLine="0" autoPict="0">
                <anchor moveWithCells="1">
                  <from>
                    <xdr:col>4</xdr:col>
                    <xdr:colOff>114300</xdr:colOff>
                    <xdr:row>458</xdr:row>
                    <xdr:rowOff>19050</xdr:rowOff>
                  </from>
                  <to>
                    <xdr:col>4</xdr:col>
                    <xdr:colOff>1352550</xdr:colOff>
                    <xdr:row>458</xdr:row>
                    <xdr:rowOff>323850</xdr:rowOff>
                  </to>
                </anchor>
              </controlPr>
            </control>
          </mc:Choice>
        </mc:AlternateContent>
        <mc:AlternateContent xmlns:mc="http://schemas.openxmlformats.org/markup-compatibility/2006">
          <mc:Choice Requires="x14">
            <control shapeId="24356" r:id="rId1743" name="Check Box 1828">
              <controlPr defaultSize="0" autoFill="0" autoLine="0" autoPict="0">
                <anchor moveWithCells="1">
                  <from>
                    <xdr:col>4</xdr:col>
                    <xdr:colOff>114300</xdr:colOff>
                    <xdr:row>458</xdr:row>
                    <xdr:rowOff>247650</xdr:rowOff>
                  </from>
                  <to>
                    <xdr:col>4</xdr:col>
                    <xdr:colOff>1428750</xdr:colOff>
                    <xdr:row>458</xdr:row>
                    <xdr:rowOff>561975</xdr:rowOff>
                  </to>
                </anchor>
              </controlPr>
            </control>
          </mc:Choice>
        </mc:AlternateContent>
        <mc:AlternateContent xmlns:mc="http://schemas.openxmlformats.org/markup-compatibility/2006">
          <mc:Choice Requires="x14">
            <control shapeId="24357" r:id="rId1744" name="Check Box 1829">
              <controlPr defaultSize="0" autoFill="0" autoLine="0" autoPict="0">
                <anchor moveWithCells="1">
                  <from>
                    <xdr:col>4</xdr:col>
                    <xdr:colOff>1704975</xdr:colOff>
                    <xdr:row>458</xdr:row>
                    <xdr:rowOff>28575</xdr:rowOff>
                  </from>
                  <to>
                    <xdr:col>4</xdr:col>
                    <xdr:colOff>2571750</xdr:colOff>
                    <xdr:row>458</xdr:row>
                    <xdr:rowOff>323850</xdr:rowOff>
                  </to>
                </anchor>
              </controlPr>
            </control>
          </mc:Choice>
        </mc:AlternateContent>
        <mc:AlternateContent xmlns:mc="http://schemas.openxmlformats.org/markup-compatibility/2006">
          <mc:Choice Requires="x14">
            <control shapeId="24358" r:id="rId1745" name="Check Box 1830">
              <controlPr defaultSize="0" autoFill="0" autoLine="0" autoPict="0">
                <anchor moveWithCells="1">
                  <from>
                    <xdr:col>4</xdr:col>
                    <xdr:colOff>1695450</xdr:colOff>
                    <xdr:row>458</xdr:row>
                    <xdr:rowOff>247650</xdr:rowOff>
                  </from>
                  <to>
                    <xdr:col>4</xdr:col>
                    <xdr:colOff>2495550</xdr:colOff>
                    <xdr:row>458</xdr:row>
                    <xdr:rowOff>561975</xdr:rowOff>
                  </to>
                </anchor>
              </controlPr>
            </control>
          </mc:Choice>
        </mc:AlternateContent>
        <mc:AlternateContent xmlns:mc="http://schemas.openxmlformats.org/markup-compatibility/2006">
          <mc:Choice Requires="x14">
            <control shapeId="24359" r:id="rId1746" name="Check Box 1831">
              <controlPr defaultSize="0" autoFill="0" autoLine="0" autoPict="0">
                <anchor moveWithCells="1">
                  <from>
                    <xdr:col>4</xdr:col>
                    <xdr:colOff>114300</xdr:colOff>
                    <xdr:row>459</xdr:row>
                    <xdr:rowOff>19050</xdr:rowOff>
                  </from>
                  <to>
                    <xdr:col>4</xdr:col>
                    <xdr:colOff>1352550</xdr:colOff>
                    <xdr:row>459</xdr:row>
                    <xdr:rowOff>323850</xdr:rowOff>
                  </to>
                </anchor>
              </controlPr>
            </control>
          </mc:Choice>
        </mc:AlternateContent>
        <mc:AlternateContent xmlns:mc="http://schemas.openxmlformats.org/markup-compatibility/2006">
          <mc:Choice Requires="x14">
            <control shapeId="24360" r:id="rId1747" name="Check Box 1832">
              <controlPr defaultSize="0" autoFill="0" autoLine="0" autoPict="0">
                <anchor moveWithCells="1">
                  <from>
                    <xdr:col>4</xdr:col>
                    <xdr:colOff>114300</xdr:colOff>
                    <xdr:row>459</xdr:row>
                    <xdr:rowOff>247650</xdr:rowOff>
                  </from>
                  <to>
                    <xdr:col>4</xdr:col>
                    <xdr:colOff>1428750</xdr:colOff>
                    <xdr:row>459</xdr:row>
                    <xdr:rowOff>561975</xdr:rowOff>
                  </to>
                </anchor>
              </controlPr>
            </control>
          </mc:Choice>
        </mc:AlternateContent>
        <mc:AlternateContent xmlns:mc="http://schemas.openxmlformats.org/markup-compatibility/2006">
          <mc:Choice Requires="x14">
            <control shapeId="24361" r:id="rId1748" name="Check Box 1833">
              <controlPr defaultSize="0" autoFill="0" autoLine="0" autoPict="0">
                <anchor moveWithCells="1">
                  <from>
                    <xdr:col>4</xdr:col>
                    <xdr:colOff>1704975</xdr:colOff>
                    <xdr:row>459</xdr:row>
                    <xdr:rowOff>28575</xdr:rowOff>
                  </from>
                  <to>
                    <xdr:col>4</xdr:col>
                    <xdr:colOff>2571750</xdr:colOff>
                    <xdr:row>459</xdr:row>
                    <xdr:rowOff>323850</xdr:rowOff>
                  </to>
                </anchor>
              </controlPr>
            </control>
          </mc:Choice>
        </mc:AlternateContent>
        <mc:AlternateContent xmlns:mc="http://schemas.openxmlformats.org/markup-compatibility/2006">
          <mc:Choice Requires="x14">
            <control shapeId="24362" r:id="rId1749" name="Check Box 1834">
              <controlPr defaultSize="0" autoFill="0" autoLine="0" autoPict="0">
                <anchor moveWithCells="1">
                  <from>
                    <xdr:col>4</xdr:col>
                    <xdr:colOff>1695450</xdr:colOff>
                    <xdr:row>459</xdr:row>
                    <xdr:rowOff>247650</xdr:rowOff>
                  </from>
                  <to>
                    <xdr:col>4</xdr:col>
                    <xdr:colOff>2495550</xdr:colOff>
                    <xdr:row>459</xdr:row>
                    <xdr:rowOff>561975</xdr:rowOff>
                  </to>
                </anchor>
              </controlPr>
            </control>
          </mc:Choice>
        </mc:AlternateContent>
        <mc:AlternateContent xmlns:mc="http://schemas.openxmlformats.org/markup-compatibility/2006">
          <mc:Choice Requires="x14">
            <control shapeId="24363" r:id="rId1750" name="Check Box 1835">
              <controlPr defaultSize="0" autoFill="0" autoLine="0" autoPict="0">
                <anchor moveWithCells="1">
                  <from>
                    <xdr:col>4</xdr:col>
                    <xdr:colOff>114300</xdr:colOff>
                    <xdr:row>460</xdr:row>
                    <xdr:rowOff>19050</xdr:rowOff>
                  </from>
                  <to>
                    <xdr:col>4</xdr:col>
                    <xdr:colOff>1352550</xdr:colOff>
                    <xdr:row>460</xdr:row>
                    <xdr:rowOff>323850</xdr:rowOff>
                  </to>
                </anchor>
              </controlPr>
            </control>
          </mc:Choice>
        </mc:AlternateContent>
        <mc:AlternateContent xmlns:mc="http://schemas.openxmlformats.org/markup-compatibility/2006">
          <mc:Choice Requires="x14">
            <control shapeId="24364" r:id="rId1751" name="Check Box 1836">
              <controlPr defaultSize="0" autoFill="0" autoLine="0" autoPict="0">
                <anchor moveWithCells="1">
                  <from>
                    <xdr:col>4</xdr:col>
                    <xdr:colOff>114300</xdr:colOff>
                    <xdr:row>460</xdr:row>
                    <xdr:rowOff>247650</xdr:rowOff>
                  </from>
                  <to>
                    <xdr:col>4</xdr:col>
                    <xdr:colOff>1428750</xdr:colOff>
                    <xdr:row>460</xdr:row>
                    <xdr:rowOff>561975</xdr:rowOff>
                  </to>
                </anchor>
              </controlPr>
            </control>
          </mc:Choice>
        </mc:AlternateContent>
        <mc:AlternateContent xmlns:mc="http://schemas.openxmlformats.org/markup-compatibility/2006">
          <mc:Choice Requires="x14">
            <control shapeId="24365" r:id="rId1752" name="Check Box 1837">
              <controlPr defaultSize="0" autoFill="0" autoLine="0" autoPict="0">
                <anchor moveWithCells="1">
                  <from>
                    <xdr:col>4</xdr:col>
                    <xdr:colOff>1704975</xdr:colOff>
                    <xdr:row>460</xdr:row>
                    <xdr:rowOff>28575</xdr:rowOff>
                  </from>
                  <to>
                    <xdr:col>4</xdr:col>
                    <xdr:colOff>2571750</xdr:colOff>
                    <xdr:row>460</xdr:row>
                    <xdr:rowOff>323850</xdr:rowOff>
                  </to>
                </anchor>
              </controlPr>
            </control>
          </mc:Choice>
        </mc:AlternateContent>
        <mc:AlternateContent xmlns:mc="http://schemas.openxmlformats.org/markup-compatibility/2006">
          <mc:Choice Requires="x14">
            <control shapeId="24366" r:id="rId1753" name="Check Box 1838">
              <controlPr defaultSize="0" autoFill="0" autoLine="0" autoPict="0">
                <anchor moveWithCells="1">
                  <from>
                    <xdr:col>4</xdr:col>
                    <xdr:colOff>1695450</xdr:colOff>
                    <xdr:row>460</xdr:row>
                    <xdr:rowOff>247650</xdr:rowOff>
                  </from>
                  <to>
                    <xdr:col>4</xdr:col>
                    <xdr:colOff>2495550</xdr:colOff>
                    <xdr:row>460</xdr:row>
                    <xdr:rowOff>561975</xdr:rowOff>
                  </to>
                </anchor>
              </controlPr>
            </control>
          </mc:Choice>
        </mc:AlternateContent>
        <mc:AlternateContent xmlns:mc="http://schemas.openxmlformats.org/markup-compatibility/2006">
          <mc:Choice Requires="x14">
            <control shapeId="24367" r:id="rId1754" name="Check Box 1839">
              <controlPr defaultSize="0" autoFill="0" autoLine="0" autoPict="0">
                <anchor moveWithCells="1">
                  <from>
                    <xdr:col>4</xdr:col>
                    <xdr:colOff>114300</xdr:colOff>
                    <xdr:row>461</xdr:row>
                    <xdr:rowOff>19050</xdr:rowOff>
                  </from>
                  <to>
                    <xdr:col>4</xdr:col>
                    <xdr:colOff>1352550</xdr:colOff>
                    <xdr:row>461</xdr:row>
                    <xdr:rowOff>323850</xdr:rowOff>
                  </to>
                </anchor>
              </controlPr>
            </control>
          </mc:Choice>
        </mc:AlternateContent>
        <mc:AlternateContent xmlns:mc="http://schemas.openxmlformats.org/markup-compatibility/2006">
          <mc:Choice Requires="x14">
            <control shapeId="24368" r:id="rId1755" name="Check Box 1840">
              <controlPr defaultSize="0" autoFill="0" autoLine="0" autoPict="0">
                <anchor moveWithCells="1">
                  <from>
                    <xdr:col>4</xdr:col>
                    <xdr:colOff>114300</xdr:colOff>
                    <xdr:row>461</xdr:row>
                    <xdr:rowOff>247650</xdr:rowOff>
                  </from>
                  <to>
                    <xdr:col>4</xdr:col>
                    <xdr:colOff>1428750</xdr:colOff>
                    <xdr:row>461</xdr:row>
                    <xdr:rowOff>561975</xdr:rowOff>
                  </to>
                </anchor>
              </controlPr>
            </control>
          </mc:Choice>
        </mc:AlternateContent>
        <mc:AlternateContent xmlns:mc="http://schemas.openxmlformats.org/markup-compatibility/2006">
          <mc:Choice Requires="x14">
            <control shapeId="24369" r:id="rId1756" name="Check Box 1841">
              <controlPr defaultSize="0" autoFill="0" autoLine="0" autoPict="0">
                <anchor moveWithCells="1">
                  <from>
                    <xdr:col>4</xdr:col>
                    <xdr:colOff>1704975</xdr:colOff>
                    <xdr:row>461</xdr:row>
                    <xdr:rowOff>28575</xdr:rowOff>
                  </from>
                  <to>
                    <xdr:col>4</xdr:col>
                    <xdr:colOff>2571750</xdr:colOff>
                    <xdr:row>461</xdr:row>
                    <xdr:rowOff>323850</xdr:rowOff>
                  </to>
                </anchor>
              </controlPr>
            </control>
          </mc:Choice>
        </mc:AlternateContent>
        <mc:AlternateContent xmlns:mc="http://schemas.openxmlformats.org/markup-compatibility/2006">
          <mc:Choice Requires="x14">
            <control shapeId="24370" r:id="rId1757" name="Check Box 1842">
              <controlPr defaultSize="0" autoFill="0" autoLine="0" autoPict="0">
                <anchor moveWithCells="1">
                  <from>
                    <xdr:col>4</xdr:col>
                    <xdr:colOff>1695450</xdr:colOff>
                    <xdr:row>461</xdr:row>
                    <xdr:rowOff>247650</xdr:rowOff>
                  </from>
                  <to>
                    <xdr:col>4</xdr:col>
                    <xdr:colOff>2495550</xdr:colOff>
                    <xdr:row>461</xdr:row>
                    <xdr:rowOff>561975</xdr:rowOff>
                  </to>
                </anchor>
              </controlPr>
            </control>
          </mc:Choice>
        </mc:AlternateContent>
        <mc:AlternateContent xmlns:mc="http://schemas.openxmlformats.org/markup-compatibility/2006">
          <mc:Choice Requires="x14">
            <control shapeId="24371" r:id="rId1758" name="Check Box 1843">
              <controlPr defaultSize="0" autoFill="0" autoLine="0" autoPict="0">
                <anchor moveWithCells="1">
                  <from>
                    <xdr:col>4</xdr:col>
                    <xdr:colOff>114300</xdr:colOff>
                    <xdr:row>462</xdr:row>
                    <xdr:rowOff>19050</xdr:rowOff>
                  </from>
                  <to>
                    <xdr:col>4</xdr:col>
                    <xdr:colOff>1352550</xdr:colOff>
                    <xdr:row>462</xdr:row>
                    <xdr:rowOff>323850</xdr:rowOff>
                  </to>
                </anchor>
              </controlPr>
            </control>
          </mc:Choice>
        </mc:AlternateContent>
        <mc:AlternateContent xmlns:mc="http://schemas.openxmlformats.org/markup-compatibility/2006">
          <mc:Choice Requires="x14">
            <control shapeId="24372" r:id="rId1759" name="Check Box 1844">
              <controlPr defaultSize="0" autoFill="0" autoLine="0" autoPict="0">
                <anchor moveWithCells="1">
                  <from>
                    <xdr:col>4</xdr:col>
                    <xdr:colOff>114300</xdr:colOff>
                    <xdr:row>462</xdr:row>
                    <xdr:rowOff>247650</xdr:rowOff>
                  </from>
                  <to>
                    <xdr:col>4</xdr:col>
                    <xdr:colOff>1428750</xdr:colOff>
                    <xdr:row>462</xdr:row>
                    <xdr:rowOff>561975</xdr:rowOff>
                  </to>
                </anchor>
              </controlPr>
            </control>
          </mc:Choice>
        </mc:AlternateContent>
        <mc:AlternateContent xmlns:mc="http://schemas.openxmlformats.org/markup-compatibility/2006">
          <mc:Choice Requires="x14">
            <control shapeId="24373" r:id="rId1760" name="Check Box 1845">
              <controlPr defaultSize="0" autoFill="0" autoLine="0" autoPict="0">
                <anchor moveWithCells="1">
                  <from>
                    <xdr:col>4</xdr:col>
                    <xdr:colOff>1704975</xdr:colOff>
                    <xdr:row>462</xdr:row>
                    <xdr:rowOff>28575</xdr:rowOff>
                  </from>
                  <to>
                    <xdr:col>4</xdr:col>
                    <xdr:colOff>2571750</xdr:colOff>
                    <xdr:row>462</xdr:row>
                    <xdr:rowOff>323850</xdr:rowOff>
                  </to>
                </anchor>
              </controlPr>
            </control>
          </mc:Choice>
        </mc:AlternateContent>
        <mc:AlternateContent xmlns:mc="http://schemas.openxmlformats.org/markup-compatibility/2006">
          <mc:Choice Requires="x14">
            <control shapeId="24374" r:id="rId1761" name="Check Box 1846">
              <controlPr defaultSize="0" autoFill="0" autoLine="0" autoPict="0">
                <anchor moveWithCells="1">
                  <from>
                    <xdr:col>4</xdr:col>
                    <xdr:colOff>1695450</xdr:colOff>
                    <xdr:row>462</xdr:row>
                    <xdr:rowOff>247650</xdr:rowOff>
                  </from>
                  <to>
                    <xdr:col>4</xdr:col>
                    <xdr:colOff>2495550</xdr:colOff>
                    <xdr:row>462</xdr:row>
                    <xdr:rowOff>561975</xdr:rowOff>
                  </to>
                </anchor>
              </controlPr>
            </control>
          </mc:Choice>
        </mc:AlternateContent>
        <mc:AlternateContent xmlns:mc="http://schemas.openxmlformats.org/markup-compatibility/2006">
          <mc:Choice Requires="x14">
            <control shapeId="24375" r:id="rId1762" name="Check Box 1847">
              <controlPr defaultSize="0" autoFill="0" autoLine="0" autoPict="0">
                <anchor moveWithCells="1">
                  <from>
                    <xdr:col>4</xdr:col>
                    <xdr:colOff>114300</xdr:colOff>
                    <xdr:row>463</xdr:row>
                    <xdr:rowOff>19050</xdr:rowOff>
                  </from>
                  <to>
                    <xdr:col>4</xdr:col>
                    <xdr:colOff>1352550</xdr:colOff>
                    <xdr:row>463</xdr:row>
                    <xdr:rowOff>323850</xdr:rowOff>
                  </to>
                </anchor>
              </controlPr>
            </control>
          </mc:Choice>
        </mc:AlternateContent>
        <mc:AlternateContent xmlns:mc="http://schemas.openxmlformats.org/markup-compatibility/2006">
          <mc:Choice Requires="x14">
            <control shapeId="24376" r:id="rId1763" name="Check Box 1848">
              <controlPr defaultSize="0" autoFill="0" autoLine="0" autoPict="0">
                <anchor moveWithCells="1">
                  <from>
                    <xdr:col>4</xdr:col>
                    <xdr:colOff>114300</xdr:colOff>
                    <xdr:row>463</xdr:row>
                    <xdr:rowOff>247650</xdr:rowOff>
                  </from>
                  <to>
                    <xdr:col>4</xdr:col>
                    <xdr:colOff>1428750</xdr:colOff>
                    <xdr:row>463</xdr:row>
                    <xdr:rowOff>561975</xdr:rowOff>
                  </to>
                </anchor>
              </controlPr>
            </control>
          </mc:Choice>
        </mc:AlternateContent>
        <mc:AlternateContent xmlns:mc="http://schemas.openxmlformats.org/markup-compatibility/2006">
          <mc:Choice Requires="x14">
            <control shapeId="24377" r:id="rId1764" name="Check Box 1849">
              <controlPr defaultSize="0" autoFill="0" autoLine="0" autoPict="0">
                <anchor moveWithCells="1">
                  <from>
                    <xdr:col>4</xdr:col>
                    <xdr:colOff>1704975</xdr:colOff>
                    <xdr:row>463</xdr:row>
                    <xdr:rowOff>28575</xdr:rowOff>
                  </from>
                  <to>
                    <xdr:col>4</xdr:col>
                    <xdr:colOff>2571750</xdr:colOff>
                    <xdr:row>463</xdr:row>
                    <xdr:rowOff>323850</xdr:rowOff>
                  </to>
                </anchor>
              </controlPr>
            </control>
          </mc:Choice>
        </mc:AlternateContent>
        <mc:AlternateContent xmlns:mc="http://schemas.openxmlformats.org/markup-compatibility/2006">
          <mc:Choice Requires="x14">
            <control shapeId="24378" r:id="rId1765" name="Check Box 1850">
              <controlPr defaultSize="0" autoFill="0" autoLine="0" autoPict="0">
                <anchor moveWithCells="1">
                  <from>
                    <xdr:col>4</xdr:col>
                    <xdr:colOff>1695450</xdr:colOff>
                    <xdr:row>463</xdr:row>
                    <xdr:rowOff>247650</xdr:rowOff>
                  </from>
                  <to>
                    <xdr:col>4</xdr:col>
                    <xdr:colOff>2495550</xdr:colOff>
                    <xdr:row>463</xdr:row>
                    <xdr:rowOff>561975</xdr:rowOff>
                  </to>
                </anchor>
              </controlPr>
            </control>
          </mc:Choice>
        </mc:AlternateContent>
        <mc:AlternateContent xmlns:mc="http://schemas.openxmlformats.org/markup-compatibility/2006">
          <mc:Choice Requires="x14">
            <control shapeId="24379" r:id="rId1766" name="Check Box 1851">
              <controlPr defaultSize="0" autoFill="0" autoLine="0" autoPict="0">
                <anchor moveWithCells="1">
                  <from>
                    <xdr:col>4</xdr:col>
                    <xdr:colOff>114300</xdr:colOff>
                    <xdr:row>464</xdr:row>
                    <xdr:rowOff>19050</xdr:rowOff>
                  </from>
                  <to>
                    <xdr:col>4</xdr:col>
                    <xdr:colOff>1352550</xdr:colOff>
                    <xdr:row>464</xdr:row>
                    <xdr:rowOff>323850</xdr:rowOff>
                  </to>
                </anchor>
              </controlPr>
            </control>
          </mc:Choice>
        </mc:AlternateContent>
        <mc:AlternateContent xmlns:mc="http://schemas.openxmlformats.org/markup-compatibility/2006">
          <mc:Choice Requires="x14">
            <control shapeId="24380" r:id="rId1767" name="Check Box 1852">
              <controlPr defaultSize="0" autoFill="0" autoLine="0" autoPict="0">
                <anchor moveWithCells="1">
                  <from>
                    <xdr:col>4</xdr:col>
                    <xdr:colOff>114300</xdr:colOff>
                    <xdr:row>464</xdr:row>
                    <xdr:rowOff>247650</xdr:rowOff>
                  </from>
                  <to>
                    <xdr:col>4</xdr:col>
                    <xdr:colOff>1428750</xdr:colOff>
                    <xdr:row>464</xdr:row>
                    <xdr:rowOff>561975</xdr:rowOff>
                  </to>
                </anchor>
              </controlPr>
            </control>
          </mc:Choice>
        </mc:AlternateContent>
        <mc:AlternateContent xmlns:mc="http://schemas.openxmlformats.org/markup-compatibility/2006">
          <mc:Choice Requires="x14">
            <control shapeId="24381" r:id="rId1768" name="Check Box 1853">
              <controlPr defaultSize="0" autoFill="0" autoLine="0" autoPict="0">
                <anchor moveWithCells="1">
                  <from>
                    <xdr:col>4</xdr:col>
                    <xdr:colOff>1704975</xdr:colOff>
                    <xdr:row>464</xdr:row>
                    <xdr:rowOff>28575</xdr:rowOff>
                  </from>
                  <to>
                    <xdr:col>4</xdr:col>
                    <xdr:colOff>2571750</xdr:colOff>
                    <xdr:row>464</xdr:row>
                    <xdr:rowOff>323850</xdr:rowOff>
                  </to>
                </anchor>
              </controlPr>
            </control>
          </mc:Choice>
        </mc:AlternateContent>
        <mc:AlternateContent xmlns:mc="http://schemas.openxmlformats.org/markup-compatibility/2006">
          <mc:Choice Requires="x14">
            <control shapeId="24382" r:id="rId1769" name="Check Box 1854">
              <controlPr defaultSize="0" autoFill="0" autoLine="0" autoPict="0">
                <anchor moveWithCells="1">
                  <from>
                    <xdr:col>4</xdr:col>
                    <xdr:colOff>1695450</xdr:colOff>
                    <xdr:row>464</xdr:row>
                    <xdr:rowOff>247650</xdr:rowOff>
                  </from>
                  <to>
                    <xdr:col>4</xdr:col>
                    <xdr:colOff>2495550</xdr:colOff>
                    <xdr:row>464</xdr:row>
                    <xdr:rowOff>561975</xdr:rowOff>
                  </to>
                </anchor>
              </controlPr>
            </control>
          </mc:Choice>
        </mc:AlternateContent>
        <mc:AlternateContent xmlns:mc="http://schemas.openxmlformats.org/markup-compatibility/2006">
          <mc:Choice Requires="x14">
            <control shapeId="24383" r:id="rId1770" name="Check Box 1855">
              <controlPr defaultSize="0" autoFill="0" autoLine="0" autoPict="0">
                <anchor moveWithCells="1">
                  <from>
                    <xdr:col>4</xdr:col>
                    <xdr:colOff>114300</xdr:colOff>
                    <xdr:row>465</xdr:row>
                    <xdr:rowOff>19050</xdr:rowOff>
                  </from>
                  <to>
                    <xdr:col>4</xdr:col>
                    <xdr:colOff>1352550</xdr:colOff>
                    <xdr:row>465</xdr:row>
                    <xdr:rowOff>323850</xdr:rowOff>
                  </to>
                </anchor>
              </controlPr>
            </control>
          </mc:Choice>
        </mc:AlternateContent>
        <mc:AlternateContent xmlns:mc="http://schemas.openxmlformats.org/markup-compatibility/2006">
          <mc:Choice Requires="x14">
            <control shapeId="24384" r:id="rId1771" name="Check Box 1856">
              <controlPr defaultSize="0" autoFill="0" autoLine="0" autoPict="0">
                <anchor moveWithCells="1">
                  <from>
                    <xdr:col>4</xdr:col>
                    <xdr:colOff>114300</xdr:colOff>
                    <xdr:row>465</xdr:row>
                    <xdr:rowOff>247650</xdr:rowOff>
                  </from>
                  <to>
                    <xdr:col>4</xdr:col>
                    <xdr:colOff>1428750</xdr:colOff>
                    <xdr:row>465</xdr:row>
                    <xdr:rowOff>561975</xdr:rowOff>
                  </to>
                </anchor>
              </controlPr>
            </control>
          </mc:Choice>
        </mc:AlternateContent>
        <mc:AlternateContent xmlns:mc="http://schemas.openxmlformats.org/markup-compatibility/2006">
          <mc:Choice Requires="x14">
            <control shapeId="24385" r:id="rId1772" name="Check Box 1857">
              <controlPr defaultSize="0" autoFill="0" autoLine="0" autoPict="0">
                <anchor moveWithCells="1">
                  <from>
                    <xdr:col>4</xdr:col>
                    <xdr:colOff>1704975</xdr:colOff>
                    <xdr:row>465</xdr:row>
                    <xdr:rowOff>28575</xdr:rowOff>
                  </from>
                  <to>
                    <xdr:col>4</xdr:col>
                    <xdr:colOff>2571750</xdr:colOff>
                    <xdr:row>465</xdr:row>
                    <xdr:rowOff>323850</xdr:rowOff>
                  </to>
                </anchor>
              </controlPr>
            </control>
          </mc:Choice>
        </mc:AlternateContent>
        <mc:AlternateContent xmlns:mc="http://schemas.openxmlformats.org/markup-compatibility/2006">
          <mc:Choice Requires="x14">
            <control shapeId="24386" r:id="rId1773" name="Check Box 1858">
              <controlPr defaultSize="0" autoFill="0" autoLine="0" autoPict="0">
                <anchor moveWithCells="1">
                  <from>
                    <xdr:col>4</xdr:col>
                    <xdr:colOff>1695450</xdr:colOff>
                    <xdr:row>465</xdr:row>
                    <xdr:rowOff>247650</xdr:rowOff>
                  </from>
                  <to>
                    <xdr:col>4</xdr:col>
                    <xdr:colOff>2495550</xdr:colOff>
                    <xdr:row>465</xdr:row>
                    <xdr:rowOff>561975</xdr:rowOff>
                  </to>
                </anchor>
              </controlPr>
            </control>
          </mc:Choice>
        </mc:AlternateContent>
        <mc:AlternateContent xmlns:mc="http://schemas.openxmlformats.org/markup-compatibility/2006">
          <mc:Choice Requires="x14">
            <control shapeId="24387" r:id="rId1774" name="Check Box 1859">
              <controlPr defaultSize="0" autoFill="0" autoLine="0" autoPict="0">
                <anchor moveWithCells="1">
                  <from>
                    <xdr:col>4</xdr:col>
                    <xdr:colOff>114300</xdr:colOff>
                    <xdr:row>466</xdr:row>
                    <xdr:rowOff>19050</xdr:rowOff>
                  </from>
                  <to>
                    <xdr:col>4</xdr:col>
                    <xdr:colOff>1352550</xdr:colOff>
                    <xdr:row>466</xdr:row>
                    <xdr:rowOff>323850</xdr:rowOff>
                  </to>
                </anchor>
              </controlPr>
            </control>
          </mc:Choice>
        </mc:AlternateContent>
        <mc:AlternateContent xmlns:mc="http://schemas.openxmlformats.org/markup-compatibility/2006">
          <mc:Choice Requires="x14">
            <control shapeId="24388" r:id="rId1775" name="Check Box 1860">
              <controlPr defaultSize="0" autoFill="0" autoLine="0" autoPict="0">
                <anchor moveWithCells="1">
                  <from>
                    <xdr:col>4</xdr:col>
                    <xdr:colOff>114300</xdr:colOff>
                    <xdr:row>466</xdr:row>
                    <xdr:rowOff>247650</xdr:rowOff>
                  </from>
                  <to>
                    <xdr:col>4</xdr:col>
                    <xdr:colOff>1428750</xdr:colOff>
                    <xdr:row>466</xdr:row>
                    <xdr:rowOff>561975</xdr:rowOff>
                  </to>
                </anchor>
              </controlPr>
            </control>
          </mc:Choice>
        </mc:AlternateContent>
        <mc:AlternateContent xmlns:mc="http://schemas.openxmlformats.org/markup-compatibility/2006">
          <mc:Choice Requires="x14">
            <control shapeId="24389" r:id="rId1776" name="Check Box 1861">
              <controlPr defaultSize="0" autoFill="0" autoLine="0" autoPict="0">
                <anchor moveWithCells="1">
                  <from>
                    <xdr:col>4</xdr:col>
                    <xdr:colOff>1704975</xdr:colOff>
                    <xdr:row>466</xdr:row>
                    <xdr:rowOff>28575</xdr:rowOff>
                  </from>
                  <to>
                    <xdr:col>4</xdr:col>
                    <xdr:colOff>2571750</xdr:colOff>
                    <xdr:row>466</xdr:row>
                    <xdr:rowOff>323850</xdr:rowOff>
                  </to>
                </anchor>
              </controlPr>
            </control>
          </mc:Choice>
        </mc:AlternateContent>
        <mc:AlternateContent xmlns:mc="http://schemas.openxmlformats.org/markup-compatibility/2006">
          <mc:Choice Requires="x14">
            <control shapeId="24390" r:id="rId1777" name="Check Box 1862">
              <controlPr defaultSize="0" autoFill="0" autoLine="0" autoPict="0">
                <anchor moveWithCells="1">
                  <from>
                    <xdr:col>4</xdr:col>
                    <xdr:colOff>1695450</xdr:colOff>
                    <xdr:row>466</xdr:row>
                    <xdr:rowOff>247650</xdr:rowOff>
                  </from>
                  <to>
                    <xdr:col>4</xdr:col>
                    <xdr:colOff>2495550</xdr:colOff>
                    <xdr:row>466</xdr:row>
                    <xdr:rowOff>561975</xdr:rowOff>
                  </to>
                </anchor>
              </controlPr>
            </control>
          </mc:Choice>
        </mc:AlternateContent>
        <mc:AlternateContent xmlns:mc="http://schemas.openxmlformats.org/markup-compatibility/2006">
          <mc:Choice Requires="x14">
            <control shapeId="24391" r:id="rId1778" name="Check Box 1863">
              <controlPr defaultSize="0" autoFill="0" autoLine="0" autoPict="0">
                <anchor moveWithCells="1">
                  <from>
                    <xdr:col>4</xdr:col>
                    <xdr:colOff>114300</xdr:colOff>
                    <xdr:row>467</xdr:row>
                    <xdr:rowOff>19050</xdr:rowOff>
                  </from>
                  <to>
                    <xdr:col>4</xdr:col>
                    <xdr:colOff>1352550</xdr:colOff>
                    <xdr:row>467</xdr:row>
                    <xdr:rowOff>323850</xdr:rowOff>
                  </to>
                </anchor>
              </controlPr>
            </control>
          </mc:Choice>
        </mc:AlternateContent>
        <mc:AlternateContent xmlns:mc="http://schemas.openxmlformats.org/markup-compatibility/2006">
          <mc:Choice Requires="x14">
            <control shapeId="24392" r:id="rId1779" name="Check Box 1864">
              <controlPr defaultSize="0" autoFill="0" autoLine="0" autoPict="0">
                <anchor moveWithCells="1">
                  <from>
                    <xdr:col>4</xdr:col>
                    <xdr:colOff>114300</xdr:colOff>
                    <xdr:row>467</xdr:row>
                    <xdr:rowOff>247650</xdr:rowOff>
                  </from>
                  <to>
                    <xdr:col>4</xdr:col>
                    <xdr:colOff>1428750</xdr:colOff>
                    <xdr:row>467</xdr:row>
                    <xdr:rowOff>561975</xdr:rowOff>
                  </to>
                </anchor>
              </controlPr>
            </control>
          </mc:Choice>
        </mc:AlternateContent>
        <mc:AlternateContent xmlns:mc="http://schemas.openxmlformats.org/markup-compatibility/2006">
          <mc:Choice Requires="x14">
            <control shapeId="24393" r:id="rId1780" name="Check Box 1865">
              <controlPr defaultSize="0" autoFill="0" autoLine="0" autoPict="0">
                <anchor moveWithCells="1">
                  <from>
                    <xdr:col>4</xdr:col>
                    <xdr:colOff>1704975</xdr:colOff>
                    <xdr:row>467</xdr:row>
                    <xdr:rowOff>28575</xdr:rowOff>
                  </from>
                  <to>
                    <xdr:col>4</xdr:col>
                    <xdr:colOff>2571750</xdr:colOff>
                    <xdr:row>467</xdr:row>
                    <xdr:rowOff>323850</xdr:rowOff>
                  </to>
                </anchor>
              </controlPr>
            </control>
          </mc:Choice>
        </mc:AlternateContent>
        <mc:AlternateContent xmlns:mc="http://schemas.openxmlformats.org/markup-compatibility/2006">
          <mc:Choice Requires="x14">
            <control shapeId="24394" r:id="rId1781" name="Check Box 1866">
              <controlPr defaultSize="0" autoFill="0" autoLine="0" autoPict="0">
                <anchor moveWithCells="1">
                  <from>
                    <xdr:col>4</xdr:col>
                    <xdr:colOff>1695450</xdr:colOff>
                    <xdr:row>467</xdr:row>
                    <xdr:rowOff>247650</xdr:rowOff>
                  </from>
                  <to>
                    <xdr:col>4</xdr:col>
                    <xdr:colOff>2495550</xdr:colOff>
                    <xdr:row>467</xdr:row>
                    <xdr:rowOff>561975</xdr:rowOff>
                  </to>
                </anchor>
              </controlPr>
            </control>
          </mc:Choice>
        </mc:AlternateContent>
        <mc:AlternateContent xmlns:mc="http://schemas.openxmlformats.org/markup-compatibility/2006">
          <mc:Choice Requires="x14">
            <control shapeId="24395" r:id="rId1782" name="Check Box 1867">
              <controlPr defaultSize="0" autoFill="0" autoLine="0" autoPict="0">
                <anchor moveWithCells="1">
                  <from>
                    <xdr:col>4</xdr:col>
                    <xdr:colOff>114300</xdr:colOff>
                    <xdr:row>468</xdr:row>
                    <xdr:rowOff>19050</xdr:rowOff>
                  </from>
                  <to>
                    <xdr:col>4</xdr:col>
                    <xdr:colOff>1352550</xdr:colOff>
                    <xdr:row>468</xdr:row>
                    <xdr:rowOff>323850</xdr:rowOff>
                  </to>
                </anchor>
              </controlPr>
            </control>
          </mc:Choice>
        </mc:AlternateContent>
        <mc:AlternateContent xmlns:mc="http://schemas.openxmlformats.org/markup-compatibility/2006">
          <mc:Choice Requires="x14">
            <control shapeId="24396" r:id="rId1783" name="Check Box 1868">
              <controlPr defaultSize="0" autoFill="0" autoLine="0" autoPict="0">
                <anchor moveWithCells="1">
                  <from>
                    <xdr:col>4</xdr:col>
                    <xdr:colOff>114300</xdr:colOff>
                    <xdr:row>468</xdr:row>
                    <xdr:rowOff>247650</xdr:rowOff>
                  </from>
                  <to>
                    <xdr:col>4</xdr:col>
                    <xdr:colOff>1428750</xdr:colOff>
                    <xdr:row>468</xdr:row>
                    <xdr:rowOff>561975</xdr:rowOff>
                  </to>
                </anchor>
              </controlPr>
            </control>
          </mc:Choice>
        </mc:AlternateContent>
        <mc:AlternateContent xmlns:mc="http://schemas.openxmlformats.org/markup-compatibility/2006">
          <mc:Choice Requires="x14">
            <control shapeId="24397" r:id="rId1784" name="Check Box 1869">
              <controlPr defaultSize="0" autoFill="0" autoLine="0" autoPict="0">
                <anchor moveWithCells="1">
                  <from>
                    <xdr:col>4</xdr:col>
                    <xdr:colOff>1704975</xdr:colOff>
                    <xdr:row>468</xdr:row>
                    <xdr:rowOff>28575</xdr:rowOff>
                  </from>
                  <to>
                    <xdr:col>4</xdr:col>
                    <xdr:colOff>2571750</xdr:colOff>
                    <xdr:row>468</xdr:row>
                    <xdr:rowOff>323850</xdr:rowOff>
                  </to>
                </anchor>
              </controlPr>
            </control>
          </mc:Choice>
        </mc:AlternateContent>
        <mc:AlternateContent xmlns:mc="http://schemas.openxmlformats.org/markup-compatibility/2006">
          <mc:Choice Requires="x14">
            <control shapeId="24398" r:id="rId1785" name="Check Box 1870">
              <controlPr defaultSize="0" autoFill="0" autoLine="0" autoPict="0">
                <anchor moveWithCells="1">
                  <from>
                    <xdr:col>4</xdr:col>
                    <xdr:colOff>1695450</xdr:colOff>
                    <xdr:row>468</xdr:row>
                    <xdr:rowOff>247650</xdr:rowOff>
                  </from>
                  <to>
                    <xdr:col>4</xdr:col>
                    <xdr:colOff>2495550</xdr:colOff>
                    <xdr:row>468</xdr:row>
                    <xdr:rowOff>561975</xdr:rowOff>
                  </to>
                </anchor>
              </controlPr>
            </control>
          </mc:Choice>
        </mc:AlternateContent>
        <mc:AlternateContent xmlns:mc="http://schemas.openxmlformats.org/markup-compatibility/2006">
          <mc:Choice Requires="x14">
            <control shapeId="24399" r:id="rId1786" name="Check Box 1871">
              <controlPr defaultSize="0" autoFill="0" autoLine="0" autoPict="0">
                <anchor moveWithCells="1">
                  <from>
                    <xdr:col>4</xdr:col>
                    <xdr:colOff>114300</xdr:colOff>
                    <xdr:row>469</xdr:row>
                    <xdr:rowOff>19050</xdr:rowOff>
                  </from>
                  <to>
                    <xdr:col>4</xdr:col>
                    <xdr:colOff>1352550</xdr:colOff>
                    <xdr:row>469</xdr:row>
                    <xdr:rowOff>323850</xdr:rowOff>
                  </to>
                </anchor>
              </controlPr>
            </control>
          </mc:Choice>
        </mc:AlternateContent>
        <mc:AlternateContent xmlns:mc="http://schemas.openxmlformats.org/markup-compatibility/2006">
          <mc:Choice Requires="x14">
            <control shapeId="24400" r:id="rId1787" name="Check Box 1872">
              <controlPr defaultSize="0" autoFill="0" autoLine="0" autoPict="0">
                <anchor moveWithCells="1">
                  <from>
                    <xdr:col>4</xdr:col>
                    <xdr:colOff>114300</xdr:colOff>
                    <xdr:row>469</xdr:row>
                    <xdr:rowOff>247650</xdr:rowOff>
                  </from>
                  <to>
                    <xdr:col>4</xdr:col>
                    <xdr:colOff>1428750</xdr:colOff>
                    <xdr:row>469</xdr:row>
                    <xdr:rowOff>561975</xdr:rowOff>
                  </to>
                </anchor>
              </controlPr>
            </control>
          </mc:Choice>
        </mc:AlternateContent>
        <mc:AlternateContent xmlns:mc="http://schemas.openxmlformats.org/markup-compatibility/2006">
          <mc:Choice Requires="x14">
            <control shapeId="24401" r:id="rId1788" name="Check Box 1873">
              <controlPr defaultSize="0" autoFill="0" autoLine="0" autoPict="0">
                <anchor moveWithCells="1">
                  <from>
                    <xdr:col>4</xdr:col>
                    <xdr:colOff>1704975</xdr:colOff>
                    <xdr:row>469</xdr:row>
                    <xdr:rowOff>28575</xdr:rowOff>
                  </from>
                  <to>
                    <xdr:col>4</xdr:col>
                    <xdr:colOff>2571750</xdr:colOff>
                    <xdr:row>469</xdr:row>
                    <xdr:rowOff>323850</xdr:rowOff>
                  </to>
                </anchor>
              </controlPr>
            </control>
          </mc:Choice>
        </mc:AlternateContent>
        <mc:AlternateContent xmlns:mc="http://schemas.openxmlformats.org/markup-compatibility/2006">
          <mc:Choice Requires="x14">
            <control shapeId="24402" r:id="rId1789" name="Check Box 1874">
              <controlPr defaultSize="0" autoFill="0" autoLine="0" autoPict="0">
                <anchor moveWithCells="1">
                  <from>
                    <xdr:col>4</xdr:col>
                    <xdr:colOff>1695450</xdr:colOff>
                    <xdr:row>469</xdr:row>
                    <xdr:rowOff>247650</xdr:rowOff>
                  </from>
                  <to>
                    <xdr:col>4</xdr:col>
                    <xdr:colOff>2495550</xdr:colOff>
                    <xdr:row>469</xdr:row>
                    <xdr:rowOff>561975</xdr:rowOff>
                  </to>
                </anchor>
              </controlPr>
            </control>
          </mc:Choice>
        </mc:AlternateContent>
        <mc:AlternateContent xmlns:mc="http://schemas.openxmlformats.org/markup-compatibility/2006">
          <mc:Choice Requires="x14">
            <control shapeId="24403" r:id="rId1790" name="Check Box 1875">
              <controlPr defaultSize="0" autoFill="0" autoLine="0" autoPict="0">
                <anchor moveWithCells="1">
                  <from>
                    <xdr:col>4</xdr:col>
                    <xdr:colOff>114300</xdr:colOff>
                    <xdr:row>470</xdr:row>
                    <xdr:rowOff>19050</xdr:rowOff>
                  </from>
                  <to>
                    <xdr:col>4</xdr:col>
                    <xdr:colOff>1352550</xdr:colOff>
                    <xdr:row>470</xdr:row>
                    <xdr:rowOff>323850</xdr:rowOff>
                  </to>
                </anchor>
              </controlPr>
            </control>
          </mc:Choice>
        </mc:AlternateContent>
        <mc:AlternateContent xmlns:mc="http://schemas.openxmlformats.org/markup-compatibility/2006">
          <mc:Choice Requires="x14">
            <control shapeId="24404" r:id="rId1791" name="Check Box 1876">
              <controlPr defaultSize="0" autoFill="0" autoLine="0" autoPict="0">
                <anchor moveWithCells="1">
                  <from>
                    <xdr:col>4</xdr:col>
                    <xdr:colOff>114300</xdr:colOff>
                    <xdr:row>470</xdr:row>
                    <xdr:rowOff>247650</xdr:rowOff>
                  </from>
                  <to>
                    <xdr:col>4</xdr:col>
                    <xdr:colOff>1428750</xdr:colOff>
                    <xdr:row>470</xdr:row>
                    <xdr:rowOff>561975</xdr:rowOff>
                  </to>
                </anchor>
              </controlPr>
            </control>
          </mc:Choice>
        </mc:AlternateContent>
        <mc:AlternateContent xmlns:mc="http://schemas.openxmlformats.org/markup-compatibility/2006">
          <mc:Choice Requires="x14">
            <control shapeId="24405" r:id="rId1792" name="Check Box 1877">
              <controlPr defaultSize="0" autoFill="0" autoLine="0" autoPict="0">
                <anchor moveWithCells="1">
                  <from>
                    <xdr:col>4</xdr:col>
                    <xdr:colOff>1704975</xdr:colOff>
                    <xdr:row>470</xdr:row>
                    <xdr:rowOff>28575</xdr:rowOff>
                  </from>
                  <to>
                    <xdr:col>4</xdr:col>
                    <xdr:colOff>2571750</xdr:colOff>
                    <xdr:row>470</xdr:row>
                    <xdr:rowOff>323850</xdr:rowOff>
                  </to>
                </anchor>
              </controlPr>
            </control>
          </mc:Choice>
        </mc:AlternateContent>
        <mc:AlternateContent xmlns:mc="http://schemas.openxmlformats.org/markup-compatibility/2006">
          <mc:Choice Requires="x14">
            <control shapeId="24406" r:id="rId1793" name="Check Box 1878">
              <controlPr defaultSize="0" autoFill="0" autoLine="0" autoPict="0">
                <anchor moveWithCells="1">
                  <from>
                    <xdr:col>4</xdr:col>
                    <xdr:colOff>1695450</xdr:colOff>
                    <xdr:row>470</xdr:row>
                    <xdr:rowOff>247650</xdr:rowOff>
                  </from>
                  <to>
                    <xdr:col>4</xdr:col>
                    <xdr:colOff>2495550</xdr:colOff>
                    <xdr:row>470</xdr:row>
                    <xdr:rowOff>561975</xdr:rowOff>
                  </to>
                </anchor>
              </controlPr>
            </control>
          </mc:Choice>
        </mc:AlternateContent>
        <mc:AlternateContent xmlns:mc="http://schemas.openxmlformats.org/markup-compatibility/2006">
          <mc:Choice Requires="x14">
            <control shapeId="24407" r:id="rId1794" name="Check Box 1879">
              <controlPr defaultSize="0" autoFill="0" autoLine="0" autoPict="0">
                <anchor moveWithCells="1">
                  <from>
                    <xdr:col>4</xdr:col>
                    <xdr:colOff>114300</xdr:colOff>
                    <xdr:row>471</xdr:row>
                    <xdr:rowOff>19050</xdr:rowOff>
                  </from>
                  <to>
                    <xdr:col>4</xdr:col>
                    <xdr:colOff>1352550</xdr:colOff>
                    <xdr:row>471</xdr:row>
                    <xdr:rowOff>323850</xdr:rowOff>
                  </to>
                </anchor>
              </controlPr>
            </control>
          </mc:Choice>
        </mc:AlternateContent>
        <mc:AlternateContent xmlns:mc="http://schemas.openxmlformats.org/markup-compatibility/2006">
          <mc:Choice Requires="x14">
            <control shapeId="24408" r:id="rId1795" name="Check Box 1880">
              <controlPr defaultSize="0" autoFill="0" autoLine="0" autoPict="0">
                <anchor moveWithCells="1">
                  <from>
                    <xdr:col>4</xdr:col>
                    <xdr:colOff>114300</xdr:colOff>
                    <xdr:row>471</xdr:row>
                    <xdr:rowOff>247650</xdr:rowOff>
                  </from>
                  <to>
                    <xdr:col>4</xdr:col>
                    <xdr:colOff>1428750</xdr:colOff>
                    <xdr:row>471</xdr:row>
                    <xdr:rowOff>561975</xdr:rowOff>
                  </to>
                </anchor>
              </controlPr>
            </control>
          </mc:Choice>
        </mc:AlternateContent>
        <mc:AlternateContent xmlns:mc="http://schemas.openxmlformats.org/markup-compatibility/2006">
          <mc:Choice Requires="x14">
            <control shapeId="24409" r:id="rId1796" name="Check Box 1881">
              <controlPr defaultSize="0" autoFill="0" autoLine="0" autoPict="0">
                <anchor moveWithCells="1">
                  <from>
                    <xdr:col>4</xdr:col>
                    <xdr:colOff>1704975</xdr:colOff>
                    <xdr:row>471</xdr:row>
                    <xdr:rowOff>28575</xdr:rowOff>
                  </from>
                  <to>
                    <xdr:col>4</xdr:col>
                    <xdr:colOff>2571750</xdr:colOff>
                    <xdr:row>471</xdr:row>
                    <xdr:rowOff>323850</xdr:rowOff>
                  </to>
                </anchor>
              </controlPr>
            </control>
          </mc:Choice>
        </mc:AlternateContent>
        <mc:AlternateContent xmlns:mc="http://schemas.openxmlformats.org/markup-compatibility/2006">
          <mc:Choice Requires="x14">
            <control shapeId="24410" r:id="rId1797" name="Check Box 1882">
              <controlPr defaultSize="0" autoFill="0" autoLine="0" autoPict="0">
                <anchor moveWithCells="1">
                  <from>
                    <xdr:col>4</xdr:col>
                    <xdr:colOff>1695450</xdr:colOff>
                    <xdr:row>471</xdr:row>
                    <xdr:rowOff>247650</xdr:rowOff>
                  </from>
                  <to>
                    <xdr:col>4</xdr:col>
                    <xdr:colOff>2495550</xdr:colOff>
                    <xdr:row>471</xdr:row>
                    <xdr:rowOff>561975</xdr:rowOff>
                  </to>
                </anchor>
              </controlPr>
            </control>
          </mc:Choice>
        </mc:AlternateContent>
        <mc:AlternateContent xmlns:mc="http://schemas.openxmlformats.org/markup-compatibility/2006">
          <mc:Choice Requires="x14">
            <control shapeId="24411" r:id="rId1798" name="Check Box 1883">
              <controlPr defaultSize="0" autoFill="0" autoLine="0" autoPict="0">
                <anchor moveWithCells="1">
                  <from>
                    <xdr:col>4</xdr:col>
                    <xdr:colOff>114300</xdr:colOff>
                    <xdr:row>472</xdr:row>
                    <xdr:rowOff>19050</xdr:rowOff>
                  </from>
                  <to>
                    <xdr:col>4</xdr:col>
                    <xdr:colOff>1352550</xdr:colOff>
                    <xdr:row>472</xdr:row>
                    <xdr:rowOff>323850</xdr:rowOff>
                  </to>
                </anchor>
              </controlPr>
            </control>
          </mc:Choice>
        </mc:AlternateContent>
        <mc:AlternateContent xmlns:mc="http://schemas.openxmlformats.org/markup-compatibility/2006">
          <mc:Choice Requires="x14">
            <control shapeId="24412" r:id="rId1799" name="Check Box 1884">
              <controlPr defaultSize="0" autoFill="0" autoLine="0" autoPict="0">
                <anchor moveWithCells="1">
                  <from>
                    <xdr:col>4</xdr:col>
                    <xdr:colOff>114300</xdr:colOff>
                    <xdr:row>472</xdr:row>
                    <xdr:rowOff>247650</xdr:rowOff>
                  </from>
                  <to>
                    <xdr:col>4</xdr:col>
                    <xdr:colOff>1428750</xdr:colOff>
                    <xdr:row>472</xdr:row>
                    <xdr:rowOff>561975</xdr:rowOff>
                  </to>
                </anchor>
              </controlPr>
            </control>
          </mc:Choice>
        </mc:AlternateContent>
        <mc:AlternateContent xmlns:mc="http://schemas.openxmlformats.org/markup-compatibility/2006">
          <mc:Choice Requires="x14">
            <control shapeId="24413" r:id="rId1800" name="Check Box 1885">
              <controlPr defaultSize="0" autoFill="0" autoLine="0" autoPict="0">
                <anchor moveWithCells="1">
                  <from>
                    <xdr:col>4</xdr:col>
                    <xdr:colOff>1704975</xdr:colOff>
                    <xdr:row>472</xdr:row>
                    <xdr:rowOff>28575</xdr:rowOff>
                  </from>
                  <to>
                    <xdr:col>4</xdr:col>
                    <xdr:colOff>2571750</xdr:colOff>
                    <xdr:row>472</xdr:row>
                    <xdr:rowOff>323850</xdr:rowOff>
                  </to>
                </anchor>
              </controlPr>
            </control>
          </mc:Choice>
        </mc:AlternateContent>
        <mc:AlternateContent xmlns:mc="http://schemas.openxmlformats.org/markup-compatibility/2006">
          <mc:Choice Requires="x14">
            <control shapeId="24414" r:id="rId1801" name="Check Box 1886">
              <controlPr defaultSize="0" autoFill="0" autoLine="0" autoPict="0">
                <anchor moveWithCells="1">
                  <from>
                    <xdr:col>4</xdr:col>
                    <xdr:colOff>1695450</xdr:colOff>
                    <xdr:row>472</xdr:row>
                    <xdr:rowOff>247650</xdr:rowOff>
                  </from>
                  <to>
                    <xdr:col>4</xdr:col>
                    <xdr:colOff>2495550</xdr:colOff>
                    <xdr:row>472</xdr:row>
                    <xdr:rowOff>561975</xdr:rowOff>
                  </to>
                </anchor>
              </controlPr>
            </control>
          </mc:Choice>
        </mc:AlternateContent>
        <mc:AlternateContent xmlns:mc="http://schemas.openxmlformats.org/markup-compatibility/2006">
          <mc:Choice Requires="x14">
            <control shapeId="24415" r:id="rId1802" name="Check Box 1887">
              <controlPr defaultSize="0" autoFill="0" autoLine="0" autoPict="0">
                <anchor moveWithCells="1">
                  <from>
                    <xdr:col>4</xdr:col>
                    <xdr:colOff>114300</xdr:colOff>
                    <xdr:row>473</xdr:row>
                    <xdr:rowOff>19050</xdr:rowOff>
                  </from>
                  <to>
                    <xdr:col>4</xdr:col>
                    <xdr:colOff>1352550</xdr:colOff>
                    <xdr:row>473</xdr:row>
                    <xdr:rowOff>323850</xdr:rowOff>
                  </to>
                </anchor>
              </controlPr>
            </control>
          </mc:Choice>
        </mc:AlternateContent>
        <mc:AlternateContent xmlns:mc="http://schemas.openxmlformats.org/markup-compatibility/2006">
          <mc:Choice Requires="x14">
            <control shapeId="24416" r:id="rId1803" name="Check Box 1888">
              <controlPr defaultSize="0" autoFill="0" autoLine="0" autoPict="0">
                <anchor moveWithCells="1">
                  <from>
                    <xdr:col>4</xdr:col>
                    <xdr:colOff>114300</xdr:colOff>
                    <xdr:row>473</xdr:row>
                    <xdr:rowOff>247650</xdr:rowOff>
                  </from>
                  <to>
                    <xdr:col>4</xdr:col>
                    <xdr:colOff>1428750</xdr:colOff>
                    <xdr:row>473</xdr:row>
                    <xdr:rowOff>561975</xdr:rowOff>
                  </to>
                </anchor>
              </controlPr>
            </control>
          </mc:Choice>
        </mc:AlternateContent>
        <mc:AlternateContent xmlns:mc="http://schemas.openxmlformats.org/markup-compatibility/2006">
          <mc:Choice Requires="x14">
            <control shapeId="24417" r:id="rId1804" name="Check Box 1889">
              <controlPr defaultSize="0" autoFill="0" autoLine="0" autoPict="0">
                <anchor moveWithCells="1">
                  <from>
                    <xdr:col>4</xdr:col>
                    <xdr:colOff>1704975</xdr:colOff>
                    <xdr:row>473</xdr:row>
                    <xdr:rowOff>28575</xdr:rowOff>
                  </from>
                  <to>
                    <xdr:col>4</xdr:col>
                    <xdr:colOff>2571750</xdr:colOff>
                    <xdr:row>473</xdr:row>
                    <xdr:rowOff>323850</xdr:rowOff>
                  </to>
                </anchor>
              </controlPr>
            </control>
          </mc:Choice>
        </mc:AlternateContent>
        <mc:AlternateContent xmlns:mc="http://schemas.openxmlformats.org/markup-compatibility/2006">
          <mc:Choice Requires="x14">
            <control shapeId="24418" r:id="rId1805" name="Check Box 1890">
              <controlPr defaultSize="0" autoFill="0" autoLine="0" autoPict="0">
                <anchor moveWithCells="1">
                  <from>
                    <xdr:col>4</xdr:col>
                    <xdr:colOff>1695450</xdr:colOff>
                    <xdr:row>473</xdr:row>
                    <xdr:rowOff>247650</xdr:rowOff>
                  </from>
                  <to>
                    <xdr:col>4</xdr:col>
                    <xdr:colOff>2495550</xdr:colOff>
                    <xdr:row>473</xdr:row>
                    <xdr:rowOff>561975</xdr:rowOff>
                  </to>
                </anchor>
              </controlPr>
            </control>
          </mc:Choice>
        </mc:AlternateContent>
        <mc:AlternateContent xmlns:mc="http://schemas.openxmlformats.org/markup-compatibility/2006">
          <mc:Choice Requires="x14">
            <control shapeId="24419" r:id="rId1806" name="Check Box 1891">
              <controlPr defaultSize="0" autoFill="0" autoLine="0" autoPict="0">
                <anchor moveWithCells="1">
                  <from>
                    <xdr:col>4</xdr:col>
                    <xdr:colOff>114300</xdr:colOff>
                    <xdr:row>474</xdr:row>
                    <xdr:rowOff>19050</xdr:rowOff>
                  </from>
                  <to>
                    <xdr:col>4</xdr:col>
                    <xdr:colOff>1352550</xdr:colOff>
                    <xdr:row>474</xdr:row>
                    <xdr:rowOff>323850</xdr:rowOff>
                  </to>
                </anchor>
              </controlPr>
            </control>
          </mc:Choice>
        </mc:AlternateContent>
        <mc:AlternateContent xmlns:mc="http://schemas.openxmlformats.org/markup-compatibility/2006">
          <mc:Choice Requires="x14">
            <control shapeId="24420" r:id="rId1807" name="Check Box 1892">
              <controlPr defaultSize="0" autoFill="0" autoLine="0" autoPict="0">
                <anchor moveWithCells="1">
                  <from>
                    <xdr:col>4</xdr:col>
                    <xdr:colOff>114300</xdr:colOff>
                    <xdr:row>474</xdr:row>
                    <xdr:rowOff>247650</xdr:rowOff>
                  </from>
                  <to>
                    <xdr:col>4</xdr:col>
                    <xdr:colOff>1428750</xdr:colOff>
                    <xdr:row>474</xdr:row>
                    <xdr:rowOff>561975</xdr:rowOff>
                  </to>
                </anchor>
              </controlPr>
            </control>
          </mc:Choice>
        </mc:AlternateContent>
        <mc:AlternateContent xmlns:mc="http://schemas.openxmlformats.org/markup-compatibility/2006">
          <mc:Choice Requires="x14">
            <control shapeId="24421" r:id="rId1808" name="Check Box 1893">
              <controlPr defaultSize="0" autoFill="0" autoLine="0" autoPict="0">
                <anchor moveWithCells="1">
                  <from>
                    <xdr:col>4</xdr:col>
                    <xdr:colOff>1704975</xdr:colOff>
                    <xdr:row>474</xdr:row>
                    <xdr:rowOff>28575</xdr:rowOff>
                  </from>
                  <to>
                    <xdr:col>4</xdr:col>
                    <xdr:colOff>2571750</xdr:colOff>
                    <xdr:row>474</xdr:row>
                    <xdr:rowOff>323850</xdr:rowOff>
                  </to>
                </anchor>
              </controlPr>
            </control>
          </mc:Choice>
        </mc:AlternateContent>
        <mc:AlternateContent xmlns:mc="http://schemas.openxmlformats.org/markup-compatibility/2006">
          <mc:Choice Requires="x14">
            <control shapeId="24422" r:id="rId1809" name="Check Box 1894">
              <controlPr defaultSize="0" autoFill="0" autoLine="0" autoPict="0">
                <anchor moveWithCells="1">
                  <from>
                    <xdr:col>4</xdr:col>
                    <xdr:colOff>1695450</xdr:colOff>
                    <xdr:row>474</xdr:row>
                    <xdr:rowOff>247650</xdr:rowOff>
                  </from>
                  <to>
                    <xdr:col>4</xdr:col>
                    <xdr:colOff>2495550</xdr:colOff>
                    <xdr:row>474</xdr:row>
                    <xdr:rowOff>561975</xdr:rowOff>
                  </to>
                </anchor>
              </controlPr>
            </control>
          </mc:Choice>
        </mc:AlternateContent>
        <mc:AlternateContent xmlns:mc="http://schemas.openxmlformats.org/markup-compatibility/2006">
          <mc:Choice Requires="x14">
            <control shapeId="24423" r:id="rId1810" name="Check Box 1895">
              <controlPr defaultSize="0" autoFill="0" autoLine="0" autoPict="0">
                <anchor moveWithCells="1">
                  <from>
                    <xdr:col>4</xdr:col>
                    <xdr:colOff>114300</xdr:colOff>
                    <xdr:row>475</xdr:row>
                    <xdr:rowOff>19050</xdr:rowOff>
                  </from>
                  <to>
                    <xdr:col>4</xdr:col>
                    <xdr:colOff>1352550</xdr:colOff>
                    <xdr:row>475</xdr:row>
                    <xdr:rowOff>323850</xdr:rowOff>
                  </to>
                </anchor>
              </controlPr>
            </control>
          </mc:Choice>
        </mc:AlternateContent>
        <mc:AlternateContent xmlns:mc="http://schemas.openxmlformats.org/markup-compatibility/2006">
          <mc:Choice Requires="x14">
            <control shapeId="24424" r:id="rId1811" name="Check Box 1896">
              <controlPr defaultSize="0" autoFill="0" autoLine="0" autoPict="0">
                <anchor moveWithCells="1">
                  <from>
                    <xdr:col>4</xdr:col>
                    <xdr:colOff>114300</xdr:colOff>
                    <xdr:row>475</xdr:row>
                    <xdr:rowOff>247650</xdr:rowOff>
                  </from>
                  <to>
                    <xdr:col>4</xdr:col>
                    <xdr:colOff>1428750</xdr:colOff>
                    <xdr:row>475</xdr:row>
                    <xdr:rowOff>561975</xdr:rowOff>
                  </to>
                </anchor>
              </controlPr>
            </control>
          </mc:Choice>
        </mc:AlternateContent>
        <mc:AlternateContent xmlns:mc="http://schemas.openxmlformats.org/markup-compatibility/2006">
          <mc:Choice Requires="x14">
            <control shapeId="24425" r:id="rId1812" name="Check Box 1897">
              <controlPr defaultSize="0" autoFill="0" autoLine="0" autoPict="0">
                <anchor moveWithCells="1">
                  <from>
                    <xdr:col>4</xdr:col>
                    <xdr:colOff>1704975</xdr:colOff>
                    <xdr:row>475</xdr:row>
                    <xdr:rowOff>28575</xdr:rowOff>
                  </from>
                  <to>
                    <xdr:col>4</xdr:col>
                    <xdr:colOff>2571750</xdr:colOff>
                    <xdr:row>475</xdr:row>
                    <xdr:rowOff>323850</xdr:rowOff>
                  </to>
                </anchor>
              </controlPr>
            </control>
          </mc:Choice>
        </mc:AlternateContent>
        <mc:AlternateContent xmlns:mc="http://schemas.openxmlformats.org/markup-compatibility/2006">
          <mc:Choice Requires="x14">
            <control shapeId="24426" r:id="rId1813" name="Check Box 1898">
              <controlPr defaultSize="0" autoFill="0" autoLine="0" autoPict="0">
                <anchor moveWithCells="1">
                  <from>
                    <xdr:col>4</xdr:col>
                    <xdr:colOff>1695450</xdr:colOff>
                    <xdr:row>475</xdr:row>
                    <xdr:rowOff>247650</xdr:rowOff>
                  </from>
                  <to>
                    <xdr:col>4</xdr:col>
                    <xdr:colOff>2495550</xdr:colOff>
                    <xdr:row>475</xdr:row>
                    <xdr:rowOff>561975</xdr:rowOff>
                  </to>
                </anchor>
              </controlPr>
            </control>
          </mc:Choice>
        </mc:AlternateContent>
        <mc:AlternateContent xmlns:mc="http://schemas.openxmlformats.org/markup-compatibility/2006">
          <mc:Choice Requires="x14">
            <control shapeId="24427" r:id="rId1814" name="Check Box 1899">
              <controlPr defaultSize="0" autoFill="0" autoLine="0" autoPict="0">
                <anchor moveWithCells="1">
                  <from>
                    <xdr:col>4</xdr:col>
                    <xdr:colOff>114300</xdr:colOff>
                    <xdr:row>476</xdr:row>
                    <xdr:rowOff>19050</xdr:rowOff>
                  </from>
                  <to>
                    <xdr:col>4</xdr:col>
                    <xdr:colOff>1352550</xdr:colOff>
                    <xdr:row>476</xdr:row>
                    <xdr:rowOff>323850</xdr:rowOff>
                  </to>
                </anchor>
              </controlPr>
            </control>
          </mc:Choice>
        </mc:AlternateContent>
        <mc:AlternateContent xmlns:mc="http://schemas.openxmlformats.org/markup-compatibility/2006">
          <mc:Choice Requires="x14">
            <control shapeId="24428" r:id="rId1815" name="Check Box 1900">
              <controlPr defaultSize="0" autoFill="0" autoLine="0" autoPict="0">
                <anchor moveWithCells="1">
                  <from>
                    <xdr:col>4</xdr:col>
                    <xdr:colOff>114300</xdr:colOff>
                    <xdr:row>476</xdr:row>
                    <xdr:rowOff>247650</xdr:rowOff>
                  </from>
                  <to>
                    <xdr:col>4</xdr:col>
                    <xdr:colOff>1428750</xdr:colOff>
                    <xdr:row>476</xdr:row>
                    <xdr:rowOff>561975</xdr:rowOff>
                  </to>
                </anchor>
              </controlPr>
            </control>
          </mc:Choice>
        </mc:AlternateContent>
        <mc:AlternateContent xmlns:mc="http://schemas.openxmlformats.org/markup-compatibility/2006">
          <mc:Choice Requires="x14">
            <control shapeId="24429" r:id="rId1816" name="Check Box 1901">
              <controlPr defaultSize="0" autoFill="0" autoLine="0" autoPict="0">
                <anchor moveWithCells="1">
                  <from>
                    <xdr:col>4</xdr:col>
                    <xdr:colOff>1704975</xdr:colOff>
                    <xdr:row>476</xdr:row>
                    <xdr:rowOff>28575</xdr:rowOff>
                  </from>
                  <to>
                    <xdr:col>4</xdr:col>
                    <xdr:colOff>2571750</xdr:colOff>
                    <xdr:row>476</xdr:row>
                    <xdr:rowOff>323850</xdr:rowOff>
                  </to>
                </anchor>
              </controlPr>
            </control>
          </mc:Choice>
        </mc:AlternateContent>
        <mc:AlternateContent xmlns:mc="http://schemas.openxmlformats.org/markup-compatibility/2006">
          <mc:Choice Requires="x14">
            <control shapeId="24430" r:id="rId1817" name="Check Box 1902">
              <controlPr defaultSize="0" autoFill="0" autoLine="0" autoPict="0">
                <anchor moveWithCells="1">
                  <from>
                    <xdr:col>4</xdr:col>
                    <xdr:colOff>1695450</xdr:colOff>
                    <xdr:row>476</xdr:row>
                    <xdr:rowOff>247650</xdr:rowOff>
                  </from>
                  <to>
                    <xdr:col>4</xdr:col>
                    <xdr:colOff>2495550</xdr:colOff>
                    <xdr:row>476</xdr:row>
                    <xdr:rowOff>561975</xdr:rowOff>
                  </to>
                </anchor>
              </controlPr>
            </control>
          </mc:Choice>
        </mc:AlternateContent>
        <mc:AlternateContent xmlns:mc="http://schemas.openxmlformats.org/markup-compatibility/2006">
          <mc:Choice Requires="x14">
            <control shapeId="24431" r:id="rId1818" name="Check Box 1903">
              <controlPr defaultSize="0" autoFill="0" autoLine="0" autoPict="0">
                <anchor moveWithCells="1">
                  <from>
                    <xdr:col>4</xdr:col>
                    <xdr:colOff>114300</xdr:colOff>
                    <xdr:row>477</xdr:row>
                    <xdr:rowOff>19050</xdr:rowOff>
                  </from>
                  <to>
                    <xdr:col>4</xdr:col>
                    <xdr:colOff>1352550</xdr:colOff>
                    <xdr:row>477</xdr:row>
                    <xdr:rowOff>323850</xdr:rowOff>
                  </to>
                </anchor>
              </controlPr>
            </control>
          </mc:Choice>
        </mc:AlternateContent>
        <mc:AlternateContent xmlns:mc="http://schemas.openxmlformats.org/markup-compatibility/2006">
          <mc:Choice Requires="x14">
            <control shapeId="24432" r:id="rId1819" name="Check Box 1904">
              <controlPr defaultSize="0" autoFill="0" autoLine="0" autoPict="0">
                <anchor moveWithCells="1">
                  <from>
                    <xdr:col>4</xdr:col>
                    <xdr:colOff>114300</xdr:colOff>
                    <xdr:row>477</xdr:row>
                    <xdr:rowOff>247650</xdr:rowOff>
                  </from>
                  <to>
                    <xdr:col>4</xdr:col>
                    <xdr:colOff>1428750</xdr:colOff>
                    <xdr:row>477</xdr:row>
                    <xdr:rowOff>561975</xdr:rowOff>
                  </to>
                </anchor>
              </controlPr>
            </control>
          </mc:Choice>
        </mc:AlternateContent>
        <mc:AlternateContent xmlns:mc="http://schemas.openxmlformats.org/markup-compatibility/2006">
          <mc:Choice Requires="x14">
            <control shapeId="24433" r:id="rId1820" name="Check Box 1905">
              <controlPr defaultSize="0" autoFill="0" autoLine="0" autoPict="0">
                <anchor moveWithCells="1">
                  <from>
                    <xdr:col>4</xdr:col>
                    <xdr:colOff>1704975</xdr:colOff>
                    <xdr:row>477</xdr:row>
                    <xdr:rowOff>28575</xdr:rowOff>
                  </from>
                  <to>
                    <xdr:col>4</xdr:col>
                    <xdr:colOff>2571750</xdr:colOff>
                    <xdr:row>477</xdr:row>
                    <xdr:rowOff>323850</xdr:rowOff>
                  </to>
                </anchor>
              </controlPr>
            </control>
          </mc:Choice>
        </mc:AlternateContent>
        <mc:AlternateContent xmlns:mc="http://schemas.openxmlformats.org/markup-compatibility/2006">
          <mc:Choice Requires="x14">
            <control shapeId="24434" r:id="rId1821" name="Check Box 1906">
              <controlPr defaultSize="0" autoFill="0" autoLine="0" autoPict="0">
                <anchor moveWithCells="1">
                  <from>
                    <xdr:col>4</xdr:col>
                    <xdr:colOff>1695450</xdr:colOff>
                    <xdr:row>477</xdr:row>
                    <xdr:rowOff>247650</xdr:rowOff>
                  </from>
                  <to>
                    <xdr:col>4</xdr:col>
                    <xdr:colOff>2495550</xdr:colOff>
                    <xdr:row>477</xdr:row>
                    <xdr:rowOff>561975</xdr:rowOff>
                  </to>
                </anchor>
              </controlPr>
            </control>
          </mc:Choice>
        </mc:AlternateContent>
        <mc:AlternateContent xmlns:mc="http://schemas.openxmlformats.org/markup-compatibility/2006">
          <mc:Choice Requires="x14">
            <control shapeId="24435" r:id="rId1822" name="Check Box 1907">
              <controlPr defaultSize="0" autoFill="0" autoLine="0" autoPict="0">
                <anchor moveWithCells="1">
                  <from>
                    <xdr:col>4</xdr:col>
                    <xdr:colOff>114300</xdr:colOff>
                    <xdr:row>478</xdr:row>
                    <xdr:rowOff>19050</xdr:rowOff>
                  </from>
                  <to>
                    <xdr:col>4</xdr:col>
                    <xdr:colOff>1352550</xdr:colOff>
                    <xdr:row>478</xdr:row>
                    <xdr:rowOff>323850</xdr:rowOff>
                  </to>
                </anchor>
              </controlPr>
            </control>
          </mc:Choice>
        </mc:AlternateContent>
        <mc:AlternateContent xmlns:mc="http://schemas.openxmlformats.org/markup-compatibility/2006">
          <mc:Choice Requires="x14">
            <control shapeId="24436" r:id="rId1823" name="Check Box 1908">
              <controlPr defaultSize="0" autoFill="0" autoLine="0" autoPict="0">
                <anchor moveWithCells="1">
                  <from>
                    <xdr:col>4</xdr:col>
                    <xdr:colOff>114300</xdr:colOff>
                    <xdr:row>478</xdr:row>
                    <xdr:rowOff>247650</xdr:rowOff>
                  </from>
                  <to>
                    <xdr:col>4</xdr:col>
                    <xdr:colOff>1428750</xdr:colOff>
                    <xdr:row>478</xdr:row>
                    <xdr:rowOff>561975</xdr:rowOff>
                  </to>
                </anchor>
              </controlPr>
            </control>
          </mc:Choice>
        </mc:AlternateContent>
        <mc:AlternateContent xmlns:mc="http://schemas.openxmlformats.org/markup-compatibility/2006">
          <mc:Choice Requires="x14">
            <control shapeId="24437" r:id="rId1824" name="Check Box 1909">
              <controlPr defaultSize="0" autoFill="0" autoLine="0" autoPict="0">
                <anchor moveWithCells="1">
                  <from>
                    <xdr:col>4</xdr:col>
                    <xdr:colOff>1704975</xdr:colOff>
                    <xdr:row>478</xdr:row>
                    <xdr:rowOff>28575</xdr:rowOff>
                  </from>
                  <to>
                    <xdr:col>4</xdr:col>
                    <xdr:colOff>2571750</xdr:colOff>
                    <xdr:row>478</xdr:row>
                    <xdr:rowOff>323850</xdr:rowOff>
                  </to>
                </anchor>
              </controlPr>
            </control>
          </mc:Choice>
        </mc:AlternateContent>
        <mc:AlternateContent xmlns:mc="http://schemas.openxmlformats.org/markup-compatibility/2006">
          <mc:Choice Requires="x14">
            <control shapeId="24438" r:id="rId1825" name="Check Box 1910">
              <controlPr defaultSize="0" autoFill="0" autoLine="0" autoPict="0">
                <anchor moveWithCells="1">
                  <from>
                    <xdr:col>4</xdr:col>
                    <xdr:colOff>1695450</xdr:colOff>
                    <xdr:row>478</xdr:row>
                    <xdr:rowOff>247650</xdr:rowOff>
                  </from>
                  <to>
                    <xdr:col>4</xdr:col>
                    <xdr:colOff>2495550</xdr:colOff>
                    <xdr:row>478</xdr:row>
                    <xdr:rowOff>561975</xdr:rowOff>
                  </to>
                </anchor>
              </controlPr>
            </control>
          </mc:Choice>
        </mc:AlternateContent>
        <mc:AlternateContent xmlns:mc="http://schemas.openxmlformats.org/markup-compatibility/2006">
          <mc:Choice Requires="x14">
            <control shapeId="24439" r:id="rId1826" name="Check Box 1911">
              <controlPr defaultSize="0" autoFill="0" autoLine="0" autoPict="0">
                <anchor moveWithCells="1">
                  <from>
                    <xdr:col>4</xdr:col>
                    <xdr:colOff>114300</xdr:colOff>
                    <xdr:row>479</xdr:row>
                    <xdr:rowOff>19050</xdr:rowOff>
                  </from>
                  <to>
                    <xdr:col>4</xdr:col>
                    <xdr:colOff>1352550</xdr:colOff>
                    <xdr:row>479</xdr:row>
                    <xdr:rowOff>323850</xdr:rowOff>
                  </to>
                </anchor>
              </controlPr>
            </control>
          </mc:Choice>
        </mc:AlternateContent>
        <mc:AlternateContent xmlns:mc="http://schemas.openxmlformats.org/markup-compatibility/2006">
          <mc:Choice Requires="x14">
            <control shapeId="24440" r:id="rId1827" name="Check Box 1912">
              <controlPr defaultSize="0" autoFill="0" autoLine="0" autoPict="0">
                <anchor moveWithCells="1">
                  <from>
                    <xdr:col>4</xdr:col>
                    <xdr:colOff>114300</xdr:colOff>
                    <xdr:row>479</xdr:row>
                    <xdr:rowOff>247650</xdr:rowOff>
                  </from>
                  <to>
                    <xdr:col>4</xdr:col>
                    <xdr:colOff>1428750</xdr:colOff>
                    <xdr:row>479</xdr:row>
                    <xdr:rowOff>561975</xdr:rowOff>
                  </to>
                </anchor>
              </controlPr>
            </control>
          </mc:Choice>
        </mc:AlternateContent>
        <mc:AlternateContent xmlns:mc="http://schemas.openxmlformats.org/markup-compatibility/2006">
          <mc:Choice Requires="x14">
            <control shapeId="24441" r:id="rId1828" name="Check Box 1913">
              <controlPr defaultSize="0" autoFill="0" autoLine="0" autoPict="0">
                <anchor moveWithCells="1">
                  <from>
                    <xdr:col>4</xdr:col>
                    <xdr:colOff>1704975</xdr:colOff>
                    <xdr:row>479</xdr:row>
                    <xdr:rowOff>28575</xdr:rowOff>
                  </from>
                  <to>
                    <xdr:col>4</xdr:col>
                    <xdr:colOff>2571750</xdr:colOff>
                    <xdr:row>479</xdr:row>
                    <xdr:rowOff>323850</xdr:rowOff>
                  </to>
                </anchor>
              </controlPr>
            </control>
          </mc:Choice>
        </mc:AlternateContent>
        <mc:AlternateContent xmlns:mc="http://schemas.openxmlformats.org/markup-compatibility/2006">
          <mc:Choice Requires="x14">
            <control shapeId="24442" r:id="rId1829" name="Check Box 1914">
              <controlPr defaultSize="0" autoFill="0" autoLine="0" autoPict="0">
                <anchor moveWithCells="1">
                  <from>
                    <xdr:col>4</xdr:col>
                    <xdr:colOff>1695450</xdr:colOff>
                    <xdr:row>479</xdr:row>
                    <xdr:rowOff>247650</xdr:rowOff>
                  </from>
                  <to>
                    <xdr:col>4</xdr:col>
                    <xdr:colOff>2495550</xdr:colOff>
                    <xdr:row>479</xdr:row>
                    <xdr:rowOff>561975</xdr:rowOff>
                  </to>
                </anchor>
              </controlPr>
            </control>
          </mc:Choice>
        </mc:AlternateContent>
        <mc:AlternateContent xmlns:mc="http://schemas.openxmlformats.org/markup-compatibility/2006">
          <mc:Choice Requires="x14">
            <control shapeId="24443" r:id="rId1830" name="Check Box 1915">
              <controlPr defaultSize="0" autoFill="0" autoLine="0" autoPict="0">
                <anchor moveWithCells="1">
                  <from>
                    <xdr:col>4</xdr:col>
                    <xdr:colOff>114300</xdr:colOff>
                    <xdr:row>480</xdr:row>
                    <xdr:rowOff>19050</xdr:rowOff>
                  </from>
                  <to>
                    <xdr:col>4</xdr:col>
                    <xdr:colOff>1352550</xdr:colOff>
                    <xdr:row>480</xdr:row>
                    <xdr:rowOff>323850</xdr:rowOff>
                  </to>
                </anchor>
              </controlPr>
            </control>
          </mc:Choice>
        </mc:AlternateContent>
        <mc:AlternateContent xmlns:mc="http://schemas.openxmlformats.org/markup-compatibility/2006">
          <mc:Choice Requires="x14">
            <control shapeId="24444" r:id="rId1831" name="Check Box 1916">
              <controlPr defaultSize="0" autoFill="0" autoLine="0" autoPict="0">
                <anchor moveWithCells="1">
                  <from>
                    <xdr:col>4</xdr:col>
                    <xdr:colOff>114300</xdr:colOff>
                    <xdr:row>480</xdr:row>
                    <xdr:rowOff>247650</xdr:rowOff>
                  </from>
                  <to>
                    <xdr:col>4</xdr:col>
                    <xdr:colOff>1428750</xdr:colOff>
                    <xdr:row>480</xdr:row>
                    <xdr:rowOff>561975</xdr:rowOff>
                  </to>
                </anchor>
              </controlPr>
            </control>
          </mc:Choice>
        </mc:AlternateContent>
        <mc:AlternateContent xmlns:mc="http://schemas.openxmlformats.org/markup-compatibility/2006">
          <mc:Choice Requires="x14">
            <control shapeId="24445" r:id="rId1832" name="Check Box 1917">
              <controlPr defaultSize="0" autoFill="0" autoLine="0" autoPict="0">
                <anchor moveWithCells="1">
                  <from>
                    <xdr:col>4</xdr:col>
                    <xdr:colOff>1704975</xdr:colOff>
                    <xdr:row>480</xdr:row>
                    <xdr:rowOff>28575</xdr:rowOff>
                  </from>
                  <to>
                    <xdr:col>4</xdr:col>
                    <xdr:colOff>2571750</xdr:colOff>
                    <xdr:row>480</xdr:row>
                    <xdr:rowOff>323850</xdr:rowOff>
                  </to>
                </anchor>
              </controlPr>
            </control>
          </mc:Choice>
        </mc:AlternateContent>
        <mc:AlternateContent xmlns:mc="http://schemas.openxmlformats.org/markup-compatibility/2006">
          <mc:Choice Requires="x14">
            <control shapeId="24446" r:id="rId1833" name="Check Box 1918">
              <controlPr defaultSize="0" autoFill="0" autoLine="0" autoPict="0">
                <anchor moveWithCells="1">
                  <from>
                    <xdr:col>4</xdr:col>
                    <xdr:colOff>1695450</xdr:colOff>
                    <xdr:row>480</xdr:row>
                    <xdr:rowOff>247650</xdr:rowOff>
                  </from>
                  <to>
                    <xdr:col>4</xdr:col>
                    <xdr:colOff>2495550</xdr:colOff>
                    <xdr:row>480</xdr:row>
                    <xdr:rowOff>561975</xdr:rowOff>
                  </to>
                </anchor>
              </controlPr>
            </control>
          </mc:Choice>
        </mc:AlternateContent>
        <mc:AlternateContent xmlns:mc="http://schemas.openxmlformats.org/markup-compatibility/2006">
          <mc:Choice Requires="x14">
            <control shapeId="24447" r:id="rId1834" name="Check Box 1919">
              <controlPr defaultSize="0" autoFill="0" autoLine="0" autoPict="0">
                <anchor moveWithCells="1">
                  <from>
                    <xdr:col>4</xdr:col>
                    <xdr:colOff>114300</xdr:colOff>
                    <xdr:row>481</xdr:row>
                    <xdr:rowOff>19050</xdr:rowOff>
                  </from>
                  <to>
                    <xdr:col>4</xdr:col>
                    <xdr:colOff>1352550</xdr:colOff>
                    <xdr:row>481</xdr:row>
                    <xdr:rowOff>323850</xdr:rowOff>
                  </to>
                </anchor>
              </controlPr>
            </control>
          </mc:Choice>
        </mc:AlternateContent>
        <mc:AlternateContent xmlns:mc="http://schemas.openxmlformats.org/markup-compatibility/2006">
          <mc:Choice Requires="x14">
            <control shapeId="24448" r:id="rId1835" name="Check Box 1920">
              <controlPr defaultSize="0" autoFill="0" autoLine="0" autoPict="0">
                <anchor moveWithCells="1">
                  <from>
                    <xdr:col>4</xdr:col>
                    <xdr:colOff>114300</xdr:colOff>
                    <xdr:row>481</xdr:row>
                    <xdr:rowOff>247650</xdr:rowOff>
                  </from>
                  <to>
                    <xdr:col>4</xdr:col>
                    <xdr:colOff>1428750</xdr:colOff>
                    <xdr:row>481</xdr:row>
                    <xdr:rowOff>561975</xdr:rowOff>
                  </to>
                </anchor>
              </controlPr>
            </control>
          </mc:Choice>
        </mc:AlternateContent>
        <mc:AlternateContent xmlns:mc="http://schemas.openxmlformats.org/markup-compatibility/2006">
          <mc:Choice Requires="x14">
            <control shapeId="24449" r:id="rId1836" name="Check Box 1921">
              <controlPr defaultSize="0" autoFill="0" autoLine="0" autoPict="0">
                <anchor moveWithCells="1">
                  <from>
                    <xdr:col>4</xdr:col>
                    <xdr:colOff>1704975</xdr:colOff>
                    <xdr:row>481</xdr:row>
                    <xdr:rowOff>28575</xdr:rowOff>
                  </from>
                  <to>
                    <xdr:col>4</xdr:col>
                    <xdr:colOff>2571750</xdr:colOff>
                    <xdr:row>481</xdr:row>
                    <xdr:rowOff>323850</xdr:rowOff>
                  </to>
                </anchor>
              </controlPr>
            </control>
          </mc:Choice>
        </mc:AlternateContent>
        <mc:AlternateContent xmlns:mc="http://schemas.openxmlformats.org/markup-compatibility/2006">
          <mc:Choice Requires="x14">
            <control shapeId="24450" r:id="rId1837" name="Check Box 1922">
              <controlPr defaultSize="0" autoFill="0" autoLine="0" autoPict="0">
                <anchor moveWithCells="1">
                  <from>
                    <xdr:col>4</xdr:col>
                    <xdr:colOff>1695450</xdr:colOff>
                    <xdr:row>481</xdr:row>
                    <xdr:rowOff>247650</xdr:rowOff>
                  </from>
                  <to>
                    <xdr:col>4</xdr:col>
                    <xdr:colOff>2495550</xdr:colOff>
                    <xdr:row>481</xdr:row>
                    <xdr:rowOff>561975</xdr:rowOff>
                  </to>
                </anchor>
              </controlPr>
            </control>
          </mc:Choice>
        </mc:AlternateContent>
        <mc:AlternateContent xmlns:mc="http://schemas.openxmlformats.org/markup-compatibility/2006">
          <mc:Choice Requires="x14">
            <control shapeId="24451" r:id="rId1838" name="Check Box 1923">
              <controlPr defaultSize="0" autoFill="0" autoLine="0" autoPict="0">
                <anchor moveWithCells="1">
                  <from>
                    <xdr:col>4</xdr:col>
                    <xdr:colOff>114300</xdr:colOff>
                    <xdr:row>482</xdr:row>
                    <xdr:rowOff>19050</xdr:rowOff>
                  </from>
                  <to>
                    <xdr:col>4</xdr:col>
                    <xdr:colOff>1352550</xdr:colOff>
                    <xdr:row>482</xdr:row>
                    <xdr:rowOff>323850</xdr:rowOff>
                  </to>
                </anchor>
              </controlPr>
            </control>
          </mc:Choice>
        </mc:AlternateContent>
        <mc:AlternateContent xmlns:mc="http://schemas.openxmlformats.org/markup-compatibility/2006">
          <mc:Choice Requires="x14">
            <control shapeId="24452" r:id="rId1839" name="Check Box 1924">
              <controlPr defaultSize="0" autoFill="0" autoLine="0" autoPict="0">
                <anchor moveWithCells="1">
                  <from>
                    <xdr:col>4</xdr:col>
                    <xdr:colOff>114300</xdr:colOff>
                    <xdr:row>482</xdr:row>
                    <xdr:rowOff>247650</xdr:rowOff>
                  </from>
                  <to>
                    <xdr:col>4</xdr:col>
                    <xdr:colOff>1428750</xdr:colOff>
                    <xdr:row>482</xdr:row>
                    <xdr:rowOff>561975</xdr:rowOff>
                  </to>
                </anchor>
              </controlPr>
            </control>
          </mc:Choice>
        </mc:AlternateContent>
        <mc:AlternateContent xmlns:mc="http://schemas.openxmlformats.org/markup-compatibility/2006">
          <mc:Choice Requires="x14">
            <control shapeId="24453" r:id="rId1840" name="Check Box 1925">
              <controlPr defaultSize="0" autoFill="0" autoLine="0" autoPict="0">
                <anchor moveWithCells="1">
                  <from>
                    <xdr:col>4</xdr:col>
                    <xdr:colOff>1704975</xdr:colOff>
                    <xdr:row>482</xdr:row>
                    <xdr:rowOff>28575</xdr:rowOff>
                  </from>
                  <to>
                    <xdr:col>4</xdr:col>
                    <xdr:colOff>2571750</xdr:colOff>
                    <xdr:row>482</xdr:row>
                    <xdr:rowOff>323850</xdr:rowOff>
                  </to>
                </anchor>
              </controlPr>
            </control>
          </mc:Choice>
        </mc:AlternateContent>
        <mc:AlternateContent xmlns:mc="http://schemas.openxmlformats.org/markup-compatibility/2006">
          <mc:Choice Requires="x14">
            <control shapeId="24454" r:id="rId1841" name="Check Box 1926">
              <controlPr defaultSize="0" autoFill="0" autoLine="0" autoPict="0">
                <anchor moveWithCells="1">
                  <from>
                    <xdr:col>4</xdr:col>
                    <xdr:colOff>1695450</xdr:colOff>
                    <xdr:row>482</xdr:row>
                    <xdr:rowOff>247650</xdr:rowOff>
                  </from>
                  <to>
                    <xdr:col>4</xdr:col>
                    <xdr:colOff>2495550</xdr:colOff>
                    <xdr:row>482</xdr:row>
                    <xdr:rowOff>561975</xdr:rowOff>
                  </to>
                </anchor>
              </controlPr>
            </control>
          </mc:Choice>
        </mc:AlternateContent>
        <mc:AlternateContent xmlns:mc="http://schemas.openxmlformats.org/markup-compatibility/2006">
          <mc:Choice Requires="x14">
            <control shapeId="24455" r:id="rId1842" name="Check Box 1927">
              <controlPr defaultSize="0" autoFill="0" autoLine="0" autoPict="0">
                <anchor moveWithCells="1">
                  <from>
                    <xdr:col>4</xdr:col>
                    <xdr:colOff>114300</xdr:colOff>
                    <xdr:row>483</xdr:row>
                    <xdr:rowOff>19050</xdr:rowOff>
                  </from>
                  <to>
                    <xdr:col>4</xdr:col>
                    <xdr:colOff>1352550</xdr:colOff>
                    <xdr:row>483</xdr:row>
                    <xdr:rowOff>323850</xdr:rowOff>
                  </to>
                </anchor>
              </controlPr>
            </control>
          </mc:Choice>
        </mc:AlternateContent>
        <mc:AlternateContent xmlns:mc="http://schemas.openxmlformats.org/markup-compatibility/2006">
          <mc:Choice Requires="x14">
            <control shapeId="24456" r:id="rId1843" name="Check Box 1928">
              <controlPr defaultSize="0" autoFill="0" autoLine="0" autoPict="0">
                <anchor moveWithCells="1">
                  <from>
                    <xdr:col>4</xdr:col>
                    <xdr:colOff>114300</xdr:colOff>
                    <xdr:row>483</xdr:row>
                    <xdr:rowOff>247650</xdr:rowOff>
                  </from>
                  <to>
                    <xdr:col>4</xdr:col>
                    <xdr:colOff>1428750</xdr:colOff>
                    <xdr:row>483</xdr:row>
                    <xdr:rowOff>561975</xdr:rowOff>
                  </to>
                </anchor>
              </controlPr>
            </control>
          </mc:Choice>
        </mc:AlternateContent>
        <mc:AlternateContent xmlns:mc="http://schemas.openxmlformats.org/markup-compatibility/2006">
          <mc:Choice Requires="x14">
            <control shapeId="24457" r:id="rId1844" name="Check Box 1929">
              <controlPr defaultSize="0" autoFill="0" autoLine="0" autoPict="0">
                <anchor moveWithCells="1">
                  <from>
                    <xdr:col>4</xdr:col>
                    <xdr:colOff>1704975</xdr:colOff>
                    <xdr:row>483</xdr:row>
                    <xdr:rowOff>28575</xdr:rowOff>
                  </from>
                  <to>
                    <xdr:col>4</xdr:col>
                    <xdr:colOff>2571750</xdr:colOff>
                    <xdr:row>483</xdr:row>
                    <xdr:rowOff>323850</xdr:rowOff>
                  </to>
                </anchor>
              </controlPr>
            </control>
          </mc:Choice>
        </mc:AlternateContent>
        <mc:AlternateContent xmlns:mc="http://schemas.openxmlformats.org/markup-compatibility/2006">
          <mc:Choice Requires="x14">
            <control shapeId="24458" r:id="rId1845" name="Check Box 1930">
              <controlPr defaultSize="0" autoFill="0" autoLine="0" autoPict="0">
                <anchor moveWithCells="1">
                  <from>
                    <xdr:col>4</xdr:col>
                    <xdr:colOff>1695450</xdr:colOff>
                    <xdr:row>483</xdr:row>
                    <xdr:rowOff>247650</xdr:rowOff>
                  </from>
                  <to>
                    <xdr:col>4</xdr:col>
                    <xdr:colOff>2495550</xdr:colOff>
                    <xdr:row>483</xdr:row>
                    <xdr:rowOff>561975</xdr:rowOff>
                  </to>
                </anchor>
              </controlPr>
            </control>
          </mc:Choice>
        </mc:AlternateContent>
        <mc:AlternateContent xmlns:mc="http://schemas.openxmlformats.org/markup-compatibility/2006">
          <mc:Choice Requires="x14">
            <control shapeId="24459" r:id="rId1846" name="Check Box 1931">
              <controlPr defaultSize="0" autoFill="0" autoLine="0" autoPict="0">
                <anchor moveWithCells="1">
                  <from>
                    <xdr:col>4</xdr:col>
                    <xdr:colOff>114300</xdr:colOff>
                    <xdr:row>484</xdr:row>
                    <xdr:rowOff>19050</xdr:rowOff>
                  </from>
                  <to>
                    <xdr:col>4</xdr:col>
                    <xdr:colOff>1352550</xdr:colOff>
                    <xdr:row>484</xdr:row>
                    <xdr:rowOff>323850</xdr:rowOff>
                  </to>
                </anchor>
              </controlPr>
            </control>
          </mc:Choice>
        </mc:AlternateContent>
        <mc:AlternateContent xmlns:mc="http://schemas.openxmlformats.org/markup-compatibility/2006">
          <mc:Choice Requires="x14">
            <control shapeId="24460" r:id="rId1847" name="Check Box 1932">
              <controlPr defaultSize="0" autoFill="0" autoLine="0" autoPict="0">
                <anchor moveWithCells="1">
                  <from>
                    <xdr:col>4</xdr:col>
                    <xdr:colOff>114300</xdr:colOff>
                    <xdr:row>484</xdr:row>
                    <xdr:rowOff>247650</xdr:rowOff>
                  </from>
                  <to>
                    <xdr:col>4</xdr:col>
                    <xdr:colOff>1428750</xdr:colOff>
                    <xdr:row>484</xdr:row>
                    <xdr:rowOff>561975</xdr:rowOff>
                  </to>
                </anchor>
              </controlPr>
            </control>
          </mc:Choice>
        </mc:AlternateContent>
        <mc:AlternateContent xmlns:mc="http://schemas.openxmlformats.org/markup-compatibility/2006">
          <mc:Choice Requires="x14">
            <control shapeId="24461" r:id="rId1848" name="Check Box 1933">
              <controlPr defaultSize="0" autoFill="0" autoLine="0" autoPict="0">
                <anchor moveWithCells="1">
                  <from>
                    <xdr:col>4</xdr:col>
                    <xdr:colOff>1704975</xdr:colOff>
                    <xdr:row>484</xdr:row>
                    <xdr:rowOff>28575</xdr:rowOff>
                  </from>
                  <to>
                    <xdr:col>4</xdr:col>
                    <xdr:colOff>2571750</xdr:colOff>
                    <xdr:row>484</xdr:row>
                    <xdr:rowOff>323850</xdr:rowOff>
                  </to>
                </anchor>
              </controlPr>
            </control>
          </mc:Choice>
        </mc:AlternateContent>
        <mc:AlternateContent xmlns:mc="http://schemas.openxmlformats.org/markup-compatibility/2006">
          <mc:Choice Requires="x14">
            <control shapeId="24462" r:id="rId1849" name="Check Box 1934">
              <controlPr defaultSize="0" autoFill="0" autoLine="0" autoPict="0">
                <anchor moveWithCells="1">
                  <from>
                    <xdr:col>4</xdr:col>
                    <xdr:colOff>1695450</xdr:colOff>
                    <xdr:row>484</xdr:row>
                    <xdr:rowOff>247650</xdr:rowOff>
                  </from>
                  <to>
                    <xdr:col>4</xdr:col>
                    <xdr:colOff>2495550</xdr:colOff>
                    <xdr:row>484</xdr:row>
                    <xdr:rowOff>561975</xdr:rowOff>
                  </to>
                </anchor>
              </controlPr>
            </control>
          </mc:Choice>
        </mc:AlternateContent>
        <mc:AlternateContent xmlns:mc="http://schemas.openxmlformats.org/markup-compatibility/2006">
          <mc:Choice Requires="x14">
            <control shapeId="24463" r:id="rId1850" name="Check Box 1935">
              <controlPr defaultSize="0" autoFill="0" autoLine="0" autoPict="0">
                <anchor moveWithCells="1">
                  <from>
                    <xdr:col>4</xdr:col>
                    <xdr:colOff>114300</xdr:colOff>
                    <xdr:row>485</xdr:row>
                    <xdr:rowOff>19050</xdr:rowOff>
                  </from>
                  <to>
                    <xdr:col>4</xdr:col>
                    <xdr:colOff>1352550</xdr:colOff>
                    <xdr:row>485</xdr:row>
                    <xdr:rowOff>323850</xdr:rowOff>
                  </to>
                </anchor>
              </controlPr>
            </control>
          </mc:Choice>
        </mc:AlternateContent>
        <mc:AlternateContent xmlns:mc="http://schemas.openxmlformats.org/markup-compatibility/2006">
          <mc:Choice Requires="x14">
            <control shapeId="24464" r:id="rId1851" name="Check Box 1936">
              <controlPr defaultSize="0" autoFill="0" autoLine="0" autoPict="0">
                <anchor moveWithCells="1">
                  <from>
                    <xdr:col>4</xdr:col>
                    <xdr:colOff>114300</xdr:colOff>
                    <xdr:row>485</xdr:row>
                    <xdr:rowOff>247650</xdr:rowOff>
                  </from>
                  <to>
                    <xdr:col>4</xdr:col>
                    <xdr:colOff>1428750</xdr:colOff>
                    <xdr:row>485</xdr:row>
                    <xdr:rowOff>561975</xdr:rowOff>
                  </to>
                </anchor>
              </controlPr>
            </control>
          </mc:Choice>
        </mc:AlternateContent>
        <mc:AlternateContent xmlns:mc="http://schemas.openxmlformats.org/markup-compatibility/2006">
          <mc:Choice Requires="x14">
            <control shapeId="24465" r:id="rId1852" name="Check Box 1937">
              <controlPr defaultSize="0" autoFill="0" autoLine="0" autoPict="0">
                <anchor moveWithCells="1">
                  <from>
                    <xdr:col>4</xdr:col>
                    <xdr:colOff>1704975</xdr:colOff>
                    <xdr:row>485</xdr:row>
                    <xdr:rowOff>28575</xdr:rowOff>
                  </from>
                  <to>
                    <xdr:col>4</xdr:col>
                    <xdr:colOff>2571750</xdr:colOff>
                    <xdr:row>485</xdr:row>
                    <xdr:rowOff>323850</xdr:rowOff>
                  </to>
                </anchor>
              </controlPr>
            </control>
          </mc:Choice>
        </mc:AlternateContent>
        <mc:AlternateContent xmlns:mc="http://schemas.openxmlformats.org/markup-compatibility/2006">
          <mc:Choice Requires="x14">
            <control shapeId="24466" r:id="rId1853" name="Check Box 1938">
              <controlPr defaultSize="0" autoFill="0" autoLine="0" autoPict="0">
                <anchor moveWithCells="1">
                  <from>
                    <xdr:col>4</xdr:col>
                    <xdr:colOff>1695450</xdr:colOff>
                    <xdr:row>485</xdr:row>
                    <xdr:rowOff>247650</xdr:rowOff>
                  </from>
                  <to>
                    <xdr:col>4</xdr:col>
                    <xdr:colOff>2495550</xdr:colOff>
                    <xdr:row>485</xdr:row>
                    <xdr:rowOff>561975</xdr:rowOff>
                  </to>
                </anchor>
              </controlPr>
            </control>
          </mc:Choice>
        </mc:AlternateContent>
        <mc:AlternateContent xmlns:mc="http://schemas.openxmlformats.org/markup-compatibility/2006">
          <mc:Choice Requires="x14">
            <control shapeId="24467" r:id="rId1854" name="Check Box 1939">
              <controlPr defaultSize="0" autoFill="0" autoLine="0" autoPict="0">
                <anchor moveWithCells="1">
                  <from>
                    <xdr:col>4</xdr:col>
                    <xdr:colOff>114300</xdr:colOff>
                    <xdr:row>486</xdr:row>
                    <xdr:rowOff>19050</xdr:rowOff>
                  </from>
                  <to>
                    <xdr:col>4</xdr:col>
                    <xdr:colOff>1352550</xdr:colOff>
                    <xdr:row>486</xdr:row>
                    <xdr:rowOff>323850</xdr:rowOff>
                  </to>
                </anchor>
              </controlPr>
            </control>
          </mc:Choice>
        </mc:AlternateContent>
        <mc:AlternateContent xmlns:mc="http://schemas.openxmlformats.org/markup-compatibility/2006">
          <mc:Choice Requires="x14">
            <control shapeId="24468" r:id="rId1855" name="Check Box 1940">
              <controlPr defaultSize="0" autoFill="0" autoLine="0" autoPict="0">
                <anchor moveWithCells="1">
                  <from>
                    <xdr:col>4</xdr:col>
                    <xdr:colOff>114300</xdr:colOff>
                    <xdr:row>486</xdr:row>
                    <xdr:rowOff>247650</xdr:rowOff>
                  </from>
                  <to>
                    <xdr:col>4</xdr:col>
                    <xdr:colOff>1428750</xdr:colOff>
                    <xdr:row>486</xdr:row>
                    <xdr:rowOff>561975</xdr:rowOff>
                  </to>
                </anchor>
              </controlPr>
            </control>
          </mc:Choice>
        </mc:AlternateContent>
        <mc:AlternateContent xmlns:mc="http://schemas.openxmlformats.org/markup-compatibility/2006">
          <mc:Choice Requires="x14">
            <control shapeId="24469" r:id="rId1856" name="Check Box 1941">
              <controlPr defaultSize="0" autoFill="0" autoLine="0" autoPict="0">
                <anchor moveWithCells="1">
                  <from>
                    <xdr:col>4</xdr:col>
                    <xdr:colOff>1704975</xdr:colOff>
                    <xdr:row>486</xdr:row>
                    <xdr:rowOff>28575</xdr:rowOff>
                  </from>
                  <to>
                    <xdr:col>4</xdr:col>
                    <xdr:colOff>2571750</xdr:colOff>
                    <xdr:row>486</xdr:row>
                    <xdr:rowOff>323850</xdr:rowOff>
                  </to>
                </anchor>
              </controlPr>
            </control>
          </mc:Choice>
        </mc:AlternateContent>
        <mc:AlternateContent xmlns:mc="http://schemas.openxmlformats.org/markup-compatibility/2006">
          <mc:Choice Requires="x14">
            <control shapeId="24470" r:id="rId1857" name="Check Box 1942">
              <controlPr defaultSize="0" autoFill="0" autoLine="0" autoPict="0">
                <anchor moveWithCells="1">
                  <from>
                    <xdr:col>4</xdr:col>
                    <xdr:colOff>1695450</xdr:colOff>
                    <xdr:row>486</xdr:row>
                    <xdr:rowOff>247650</xdr:rowOff>
                  </from>
                  <to>
                    <xdr:col>4</xdr:col>
                    <xdr:colOff>2495550</xdr:colOff>
                    <xdr:row>486</xdr:row>
                    <xdr:rowOff>561975</xdr:rowOff>
                  </to>
                </anchor>
              </controlPr>
            </control>
          </mc:Choice>
        </mc:AlternateContent>
        <mc:AlternateContent xmlns:mc="http://schemas.openxmlformats.org/markup-compatibility/2006">
          <mc:Choice Requires="x14">
            <control shapeId="24471" r:id="rId1858" name="Check Box 1943">
              <controlPr defaultSize="0" autoFill="0" autoLine="0" autoPict="0">
                <anchor moveWithCells="1">
                  <from>
                    <xdr:col>4</xdr:col>
                    <xdr:colOff>114300</xdr:colOff>
                    <xdr:row>487</xdr:row>
                    <xdr:rowOff>19050</xdr:rowOff>
                  </from>
                  <to>
                    <xdr:col>4</xdr:col>
                    <xdr:colOff>1352550</xdr:colOff>
                    <xdr:row>487</xdr:row>
                    <xdr:rowOff>323850</xdr:rowOff>
                  </to>
                </anchor>
              </controlPr>
            </control>
          </mc:Choice>
        </mc:AlternateContent>
        <mc:AlternateContent xmlns:mc="http://schemas.openxmlformats.org/markup-compatibility/2006">
          <mc:Choice Requires="x14">
            <control shapeId="24472" r:id="rId1859" name="Check Box 1944">
              <controlPr defaultSize="0" autoFill="0" autoLine="0" autoPict="0">
                <anchor moveWithCells="1">
                  <from>
                    <xdr:col>4</xdr:col>
                    <xdr:colOff>114300</xdr:colOff>
                    <xdr:row>487</xdr:row>
                    <xdr:rowOff>247650</xdr:rowOff>
                  </from>
                  <to>
                    <xdr:col>4</xdr:col>
                    <xdr:colOff>1428750</xdr:colOff>
                    <xdr:row>487</xdr:row>
                    <xdr:rowOff>561975</xdr:rowOff>
                  </to>
                </anchor>
              </controlPr>
            </control>
          </mc:Choice>
        </mc:AlternateContent>
        <mc:AlternateContent xmlns:mc="http://schemas.openxmlformats.org/markup-compatibility/2006">
          <mc:Choice Requires="x14">
            <control shapeId="24473" r:id="rId1860" name="Check Box 1945">
              <controlPr defaultSize="0" autoFill="0" autoLine="0" autoPict="0">
                <anchor moveWithCells="1">
                  <from>
                    <xdr:col>4</xdr:col>
                    <xdr:colOff>1704975</xdr:colOff>
                    <xdr:row>487</xdr:row>
                    <xdr:rowOff>28575</xdr:rowOff>
                  </from>
                  <to>
                    <xdr:col>4</xdr:col>
                    <xdr:colOff>2571750</xdr:colOff>
                    <xdr:row>487</xdr:row>
                    <xdr:rowOff>323850</xdr:rowOff>
                  </to>
                </anchor>
              </controlPr>
            </control>
          </mc:Choice>
        </mc:AlternateContent>
        <mc:AlternateContent xmlns:mc="http://schemas.openxmlformats.org/markup-compatibility/2006">
          <mc:Choice Requires="x14">
            <control shapeId="24474" r:id="rId1861" name="Check Box 1946">
              <controlPr defaultSize="0" autoFill="0" autoLine="0" autoPict="0">
                <anchor moveWithCells="1">
                  <from>
                    <xdr:col>4</xdr:col>
                    <xdr:colOff>1695450</xdr:colOff>
                    <xdr:row>487</xdr:row>
                    <xdr:rowOff>247650</xdr:rowOff>
                  </from>
                  <to>
                    <xdr:col>4</xdr:col>
                    <xdr:colOff>2495550</xdr:colOff>
                    <xdr:row>487</xdr:row>
                    <xdr:rowOff>561975</xdr:rowOff>
                  </to>
                </anchor>
              </controlPr>
            </control>
          </mc:Choice>
        </mc:AlternateContent>
        <mc:AlternateContent xmlns:mc="http://schemas.openxmlformats.org/markup-compatibility/2006">
          <mc:Choice Requires="x14">
            <control shapeId="24475" r:id="rId1862" name="Check Box 1947">
              <controlPr defaultSize="0" autoFill="0" autoLine="0" autoPict="0">
                <anchor moveWithCells="1">
                  <from>
                    <xdr:col>4</xdr:col>
                    <xdr:colOff>114300</xdr:colOff>
                    <xdr:row>488</xdr:row>
                    <xdr:rowOff>19050</xdr:rowOff>
                  </from>
                  <to>
                    <xdr:col>4</xdr:col>
                    <xdr:colOff>1352550</xdr:colOff>
                    <xdr:row>488</xdr:row>
                    <xdr:rowOff>323850</xdr:rowOff>
                  </to>
                </anchor>
              </controlPr>
            </control>
          </mc:Choice>
        </mc:AlternateContent>
        <mc:AlternateContent xmlns:mc="http://schemas.openxmlformats.org/markup-compatibility/2006">
          <mc:Choice Requires="x14">
            <control shapeId="24476" r:id="rId1863" name="Check Box 1948">
              <controlPr defaultSize="0" autoFill="0" autoLine="0" autoPict="0">
                <anchor moveWithCells="1">
                  <from>
                    <xdr:col>4</xdr:col>
                    <xdr:colOff>114300</xdr:colOff>
                    <xdr:row>488</xdr:row>
                    <xdr:rowOff>247650</xdr:rowOff>
                  </from>
                  <to>
                    <xdr:col>4</xdr:col>
                    <xdr:colOff>1428750</xdr:colOff>
                    <xdr:row>488</xdr:row>
                    <xdr:rowOff>561975</xdr:rowOff>
                  </to>
                </anchor>
              </controlPr>
            </control>
          </mc:Choice>
        </mc:AlternateContent>
        <mc:AlternateContent xmlns:mc="http://schemas.openxmlformats.org/markup-compatibility/2006">
          <mc:Choice Requires="x14">
            <control shapeId="24477" r:id="rId1864" name="Check Box 1949">
              <controlPr defaultSize="0" autoFill="0" autoLine="0" autoPict="0">
                <anchor moveWithCells="1">
                  <from>
                    <xdr:col>4</xdr:col>
                    <xdr:colOff>1704975</xdr:colOff>
                    <xdr:row>488</xdr:row>
                    <xdr:rowOff>28575</xdr:rowOff>
                  </from>
                  <to>
                    <xdr:col>4</xdr:col>
                    <xdr:colOff>2571750</xdr:colOff>
                    <xdr:row>488</xdr:row>
                    <xdr:rowOff>323850</xdr:rowOff>
                  </to>
                </anchor>
              </controlPr>
            </control>
          </mc:Choice>
        </mc:AlternateContent>
        <mc:AlternateContent xmlns:mc="http://schemas.openxmlformats.org/markup-compatibility/2006">
          <mc:Choice Requires="x14">
            <control shapeId="24478" r:id="rId1865" name="Check Box 1950">
              <controlPr defaultSize="0" autoFill="0" autoLine="0" autoPict="0">
                <anchor moveWithCells="1">
                  <from>
                    <xdr:col>4</xdr:col>
                    <xdr:colOff>1695450</xdr:colOff>
                    <xdr:row>488</xdr:row>
                    <xdr:rowOff>247650</xdr:rowOff>
                  </from>
                  <to>
                    <xdr:col>4</xdr:col>
                    <xdr:colOff>2495550</xdr:colOff>
                    <xdr:row>488</xdr:row>
                    <xdr:rowOff>561975</xdr:rowOff>
                  </to>
                </anchor>
              </controlPr>
            </control>
          </mc:Choice>
        </mc:AlternateContent>
        <mc:AlternateContent xmlns:mc="http://schemas.openxmlformats.org/markup-compatibility/2006">
          <mc:Choice Requires="x14">
            <control shapeId="24479" r:id="rId1866" name="Check Box 1951">
              <controlPr defaultSize="0" autoFill="0" autoLine="0" autoPict="0">
                <anchor moveWithCells="1">
                  <from>
                    <xdr:col>4</xdr:col>
                    <xdr:colOff>114300</xdr:colOff>
                    <xdr:row>489</xdr:row>
                    <xdr:rowOff>19050</xdr:rowOff>
                  </from>
                  <to>
                    <xdr:col>4</xdr:col>
                    <xdr:colOff>1352550</xdr:colOff>
                    <xdr:row>489</xdr:row>
                    <xdr:rowOff>323850</xdr:rowOff>
                  </to>
                </anchor>
              </controlPr>
            </control>
          </mc:Choice>
        </mc:AlternateContent>
        <mc:AlternateContent xmlns:mc="http://schemas.openxmlformats.org/markup-compatibility/2006">
          <mc:Choice Requires="x14">
            <control shapeId="24480" r:id="rId1867" name="Check Box 1952">
              <controlPr defaultSize="0" autoFill="0" autoLine="0" autoPict="0">
                <anchor moveWithCells="1">
                  <from>
                    <xdr:col>4</xdr:col>
                    <xdr:colOff>114300</xdr:colOff>
                    <xdr:row>489</xdr:row>
                    <xdr:rowOff>247650</xdr:rowOff>
                  </from>
                  <to>
                    <xdr:col>4</xdr:col>
                    <xdr:colOff>1428750</xdr:colOff>
                    <xdr:row>489</xdr:row>
                    <xdr:rowOff>561975</xdr:rowOff>
                  </to>
                </anchor>
              </controlPr>
            </control>
          </mc:Choice>
        </mc:AlternateContent>
        <mc:AlternateContent xmlns:mc="http://schemas.openxmlformats.org/markup-compatibility/2006">
          <mc:Choice Requires="x14">
            <control shapeId="24481" r:id="rId1868" name="Check Box 1953">
              <controlPr defaultSize="0" autoFill="0" autoLine="0" autoPict="0">
                <anchor moveWithCells="1">
                  <from>
                    <xdr:col>4</xdr:col>
                    <xdr:colOff>1704975</xdr:colOff>
                    <xdr:row>489</xdr:row>
                    <xdr:rowOff>28575</xdr:rowOff>
                  </from>
                  <to>
                    <xdr:col>4</xdr:col>
                    <xdr:colOff>2571750</xdr:colOff>
                    <xdr:row>489</xdr:row>
                    <xdr:rowOff>323850</xdr:rowOff>
                  </to>
                </anchor>
              </controlPr>
            </control>
          </mc:Choice>
        </mc:AlternateContent>
        <mc:AlternateContent xmlns:mc="http://schemas.openxmlformats.org/markup-compatibility/2006">
          <mc:Choice Requires="x14">
            <control shapeId="24482" r:id="rId1869" name="Check Box 1954">
              <controlPr defaultSize="0" autoFill="0" autoLine="0" autoPict="0">
                <anchor moveWithCells="1">
                  <from>
                    <xdr:col>4</xdr:col>
                    <xdr:colOff>1695450</xdr:colOff>
                    <xdr:row>489</xdr:row>
                    <xdr:rowOff>247650</xdr:rowOff>
                  </from>
                  <to>
                    <xdr:col>4</xdr:col>
                    <xdr:colOff>2495550</xdr:colOff>
                    <xdr:row>489</xdr:row>
                    <xdr:rowOff>561975</xdr:rowOff>
                  </to>
                </anchor>
              </controlPr>
            </control>
          </mc:Choice>
        </mc:AlternateContent>
        <mc:AlternateContent xmlns:mc="http://schemas.openxmlformats.org/markup-compatibility/2006">
          <mc:Choice Requires="x14">
            <control shapeId="24483" r:id="rId1870" name="Check Box 1955">
              <controlPr defaultSize="0" autoFill="0" autoLine="0" autoPict="0">
                <anchor moveWithCells="1">
                  <from>
                    <xdr:col>4</xdr:col>
                    <xdr:colOff>114300</xdr:colOff>
                    <xdr:row>490</xdr:row>
                    <xdr:rowOff>19050</xdr:rowOff>
                  </from>
                  <to>
                    <xdr:col>4</xdr:col>
                    <xdr:colOff>1352550</xdr:colOff>
                    <xdr:row>490</xdr:row>
                    <xdr:rowOff>323850</xdr:rowOff>
                  </to>
                </anchor>
              </controlPr>
            </control>
          </mc:Choice>
        </mc:AlternateContent>
        <mc:AlternateContent xmlns:mc="http://schemas.openxmlformats.org/markup-compatibility/2006">
          <mc:Choice Requires="x14">
            <control shapeId="24484" r:id="rId1871" name="Check Box 1956">
              <controlPr defaultSize="0" autoFill="0" autoLine="0" autoPict="0">
                <anchor moveWithCells="1">
                  <from>
                    <xdr:col>4</xdr:col>
                    <xdr:colOff>114300</xdr:colOff>
                    <xdr:row>490</xdr:row>
                    <xdr:rowOff>247650</xdr:rowOff>
                  </from>
                  <to>
                    <xdr:col>4</xdr:col>
                    <xdr:colOff>1428750</xdr:colOff>
                    <xdr:row>490</xdr:row>
                    <xdr:rowOff>561975</xdr:rowOff>
                  </to>
                </anchor>
              </controlPr>
            </control>
          </mc:Choice>
        </mc:AlternateContent>
        <mc:AlternateContent xmlns:mc="http://schemas.openxmlformats.org/markup-compatibility/2006">
          <mc:Choice Requires="x14">
            <control shapeId="24485" r:id="rId1872" name="Check Box 1957">
              <controlPr defaultSize="0" autoFill="0" autoLine="0" autoPict="0">
                <anchor moveWithCells="1">
                  <from>
                    <xdr:col>4</xdr:col>
                    <xdr:colOff>1704975</xdr:colOff>
                    <xdr:row>490</xdr:row>
                    <xdr:rowOff>28575</xdr:rowOff>
                  </from>
                  <to>
                    <xdr:col>4</xdr:col>
                    <xdr:colOff>2571750</xdr:colOff>
                    <xdr:row>490</xdr:row>
                    <xdr:rowOff>323850</xdr:rowOff>
                  </to>
                </anchor>
              </controlPr>
            </control>
          </mc:Choice>
        </mc:AlternateContent>
        <mc:AlternateContent xmlns:mc="http://schemas.openxmlformats.org/markup-compatibility/2006">
          <mc:Choice Requires="x14">
            <control shapeId="24486" r:id="rId1873" name="Check Box 1958">
              <controlPr defaultSize="0" autoFill="0" autoLine="0" autoPict="0">
                <anchor moveWithCells="1">
                  <from>
                    <xdr:col>4</xdr:col>
                    <xdr:colOff>1695450</xdr:colOff>
                    <xdr:row>490</xdr:row>
                    <xdr:rowOff>247650</xdr:rowOff>
                  </from>
                  <to>
                    <xdr:col>4</xdr:col>
                    <xdr:colOff>2495550</xdr:colOff>
                    <xdr:row>490</xdr:row>
                    <xdr:rowOff>561975</xdr:rowOff>
                  </to>
                </anchor>
              </controlPr>
            </control>
          </mc:Choice>
        </mc:AlternateContent>
        <mc:AlternateContent xmlns:mc="http://schemas.openxmlformats.org/markup-compatibility/2006">
          <mc:Choice Requires="x14">
            <control shapeId="24487" r:id="rId1874" name="Check Box 1959">
              <controlPr defaultSize="0" autoFill="0" autoLine="0" autoPict="0">
                <anchor moveWithCells="1">
                  <from>
                    <xdr:col>4</xdr:col>
                    <xdr:colOff>114300</xdr:colOff>
                    <xdr:row>491</xdr:row>
                    <xdr:rowOff>19050</xdr:rowOff>
                  </from>
                  <to>
                    <xdr:col>4</xdr:col>
                    <xdr:colOff>1352550</xdr:colOff>
                    <xdr:row>491</xdr:row>
                    <xdr:rowOff>323850</xdr:rowOff>
                  </to>
                </anchor>
              </controlPr>
            </control>
          </mc:Choice>
        </mc:AlternateContent>
        <mc:AlternateContent xmlns:mc="http://schemas.openxmlformats.org/markup-compatibility/2006">
          <mc:Choice Requires="x14">
            <control shapeId="24488" r:id="rId1875" name="Check Box 1960">
              <controlPr defaultSize="0" autoFill="0" autoLine="0" autoPict="0">
                <anchor moveWithCells="1">
                  <from>
                    <xdr:col>4</xdr:col>
                    <xdr:colOff>114300</xdr:colOff>
                    <xdr:row>491</xdr:row>
                    <xdr:rowOff>247650</xdr:rowOff>
                  </from>
                  <to>
                    <xdr:col>4</xdr:col>
                    <xdr:colOff>1428750</xdr:colOff>
                    <xdr:row>491</xdr:row>
                    <xdr:rowOff>561975</xdr:rowOff>
                  </to>
                </anchor>
              </controlPr>
            </control>
          </mc:Choice>
        </mc:AlternateContent>
        <mc:AlternateContent xmlns:mc="http://schemas.openxmlformats.org/markup-compatibility/2006">
          <mc:Choice Requires="x14">
            <control shapeId="24489" r:id="rId1876" name="Check Box 1961">
              <controlPr defaultSize="0" autoFill="0" autoLine="0" autoPict="0">
                <anchor moveWithCells="1">
                  <from>
                    <xdr:col>4</xdr:col>
                    <xdr:colOff>1704975</xdr:colOff>
                    <xdr:row>491</xdr:row>
                    <xdr:rowOff>28575</xdr:rowOff>
                  </from>
                  <to>
                    <xdr:col>4</xdr:col>
                    <xdr:colOff>2571750</xdr:colOff>
                    <xdr:row>491</xdr:row>
                    <xdr:rowOff>323850</xdr:rowOff>
                  </to>
                </anchor>
              </controlPr>
            </control>
          </mc:Choice>
        </mc:AlternateContent>
        <mc:AlternateContent xmlns:mc="http://schemas.openxmlformats.org/markup-compatibility/2006">
          <mc:Choice Requires="x14">
            <control shapeId="24490" r:id="rId1877" name="Check Box 1962">
              <controlPr defaultSize="0" autoFill="0" autoLine="0" autoPict="0">
                <anchor moveWithCells="1">
                  <from>
                    <xdr:col>4</xdr:col>
                    <xdr:colOff>1695450</xdr:colOff>
                    <xdr:row>491</xdr:row>
                    <xdr:rowOff>247650</xdr:rowOff>
                  </from>
                  <to>
                    <xdr:col>4</xdr:col>
                    <xdr:colOff>2495550</xdr:colOff>
                    <xdr:row>491</xdr:row>
                    <xdr:rowOff>561975</xdr:rowOff>
                  </to>
                </anchor>
              </controlPr>
            </control>
          </mc:Choice>
        </mc:AlternateContent>
        <mc:AlternateContent xmlns:mc="http://schemas.openxmlformats.org/markup-compatibility/2006">
          <mc:Choice Requires="x14">
            <control shapeId="24491" r:id="rId1878" name="Check Box 1963">
              <controlPr defaultSize="0" autoFill="0" autoLine="0" autoPict="0">
                <anchor moveWithCells="1">
                  <from>
                    <xdr:col>4</xdr:col>
                    <xdr:colOff>114300</xdr:colOff>
                    <xdr:row>492</xdr:row>
                    <xdr:rowOff>19050</xdr:rowOff>
                  </from>
                  <to>
                    <xdr:col>4</xdr:col>
                    <xdr:colOff>1352550</xdr:colOff>
                    <xdr:row>492</xdr:row>
                    <xdr:rowOff>323850</xdr:rowOff>
                  </to>
                </anchor>
              </controlPr>
            </control>
          </mc:Choice>
        </mc:AlternateContent>
        <mc:AlternateContent xmlns:mc="http://schemas.openxmlformats.org/markup-compatibility/2006">
          <mc:Choice Requires="x14">
            <control shapeId="24492" r:id="rId1879" name="Check Box 1964">
              <controlPr defaultSize="0" autoFill="0" autoLine="0" autoPict="0">
                <anchor moveWithCells="1">
                  <from>
                    <xdr:col>4</xdr:col>
                    <xdr:colOff>114300</xdr:colOff>
                    <xdr:row>492</xdr:row>
                    <xdr:rowOff>247650</xdr:rowOff>
                  </from>
                  <to>
                    <xdr:col>4</xdr:col>
                    <xdr:colOff>1428750</xdr:colOff>
                    <xdr:row>492</xdr:row>
                    <xdr:rowOff>561975</xdr:rowOff>
                  </to>
                </anchor>
              </controlPr>
            </control>
          </mc:Choice>
        </mc:AlternateContent>
        <mc:AlternateContent xmlns:mc="http://schemas.openxmlformats.org/markup-compatibility/2006">
          <mc:Choice Requires="x14">
            <control shapeId="24493" r:id="rId1880" name="Check Box 1965">
              <controlPr defaultSize="0" autoFill="0" autoLine="0" autoPict="0">
                <anchor moveWithCells="1">
                  <from>
                    <xdr:col>4</xdr:col>
                    <xdr:colOff>1704975</xdr:colOff>
                    <xdr:row>492</xdr:row>
                    <xdr:rowOff>28575</xdr:rowOff>
                  </from>
                  <to>
                    <xdr:col>4</xdr:col>
                    <xdr:colOff>2571750</xdr:colOff>
                    <xdr:row>492</xdr:row>
                    <xdr:rowOff>323850</xdr:rowOff>
                  </to>
                </anchor>
              </controlPr>
            </control>
          </mc:Choice>
        </mc:AlternateContent>
        <mc:AlternateContent xmlns:mc="http://schemas.openxmlformats.org/markup-compatibility/2006">
          <mc:Choice Requires="x14">
            <control shapeId="24494" r:id="rId1881" name="Check Box 1966">
              <controlPr defaultSize="0" autoFill="0" autoLine="0" autoPict="0">
                <anchor moveWithCells="1">
                  <from>
                    <xdr:col>4</xdr:col>
                    <xdr:colOff>1695450</xdr:colOff>
                    <xdr:row>492</xdr:row>
                    <xdr:rowOff>247650</xdr:rowOff>
                  </from>
                  <to>
                    <xdr:col>4</xdr:col>
                    <xdr:colOff>2495550</xdr:colOff>
                    <xdr:row>492</xdr:row>
                    <xdr:rowOff>561975</xdr:rowOff>
                  </to>
                </anchor>
              </controlPr>
            </control>
          </mc:Choice>
        </mc:AlternateContent>
        <mc:AlternateContent xmlns:mc="http://schemas.openxmlformats.org/markup-compatibility/2006">
          <mc:Choice Requires="x14">
            <control shapeId="24495" r:id="rId1882" name="Check Box 1967">
              <controlPr defaultSize="0" autoFill="0" autoLine="0" autoPict="0">
                <anchor moveWithCells="1">
                  <from>
                    <xdr:col>4</xdr:col>
                    <xdr:colOff>114300</xdr:colOff>
                    <xdr:row>493</xdr:row>
                    <xdr:rowOff>19050</xdr:rowOff>
                  </from>
                  <to>
                    <xdr:col>4</xdr:col>
                    <xdr:colOff>1352550</xdr:colOff>
                    <xdr:row>493</xdr:row>
                    <xdr:rowOff>323850</xdr:rowOff>
                  </to>
                </anchor>
              </controlPr>
            </control>
          </mc:Choice>
        </mc:AlternateContent>
        <mc:AlternateContent xmlns:mc="http://schemas.openxmlformats.org/markup-compatibility/2006">
          <mc:Choice Requires="x14">
            <control shapeId="24496" r:id="rId1883" name="Check Box 1968">
              <controlPr defaultSize="0" autoFill="0" autoLine="0" autoPict="0">
                <anchor moveWithCells="1">
                  <from>
                    <xdr:col>4</xdr:col>
                    <xdr:colOff>114300</xdr:colOff>
                    <xdr:row>493</xdr:row>
                    <xdr:rowOff>247650</xdr:rowOff>
                  </from>
                  <to>
                    <xdr:col>4</xdr:col>
                    <xdr:colOff>1428750</xdr:colOff>
                    <xdr:row>493</xdr:row>
                    <xdr:rowOff>561975</xdr:rowOff>
                  </to>
                </anchor>
              </controlPr>
            </control>
          </mc:Choice>
        </mc:AlternateContent>
        <mc:AlternateContent xmlns:mc="http://schemas.openxmlformats.org/markup-compatibility/2006">
          <mc:Choice Requires="x14">
            <control shapeId="24497" r:id="rId1884" name="Check Box 1969">
              <controlPr defaultSize="0" autoFill="0" autoLine="0" autoPict="0">
                <anchor moveWithCells="1">
                  <from>
                    <xdr:col>4</xdr:col>
                    <xdr:colOff>1704975</xdr:colOff>
                    <xdr:row>493</xdr:row>
                    <xdr:rowOff>28575</xdr:rowOff>
                  </from>
                  <to>
                    <xdr:col>4</xdr:col>
                    <xdr:colOff>2571750</xdr:colOff>
                    <xdr:row>493</xdr:row>
                    <xdr:rowOff>323850</xdr:rowOff>
                  </to>
                </anchor>
              </controlPr>
            </control>
          </mc:Choice>
        </mc:AlternateContent>
        <mc:AlternateContent xmlns:mc="http://schemas.openxmlformats.org/markup-compatibility/2006">
          <mc:Choice Requires="x14">
            <control shapeId="24498" r:id="rId1885" name="Check Box 1970">
              <controlPr defaultSize="0" autoFill="0" autoLine="0" autoPict="0">
                <anchor moveWithCells="1">
                  <from>
                    <xdr:col>4</xdr:col>
                    <xdr:colOff>1695450</xdr:colOff>
                    <xdr:row>493</xdr:row>
                    <xdr:rowOff>247650</xdr:rowOff>
                  </from>
                  <to>
                    <xdr:col>4</xdr:col>
                    <xdr:colOff>2495550</xdr:colOff>
                    <xdr:row>493</xdr:row>
                    <xdr:rowOff>561975</xdr:rowOff>
                  </to>
                </anchor>
              </controlPr>
            </control>
          </mc:Choice>
        </mc:AlternateContent>
        <mc:AlternateContent xmlns:mc="http://schemas.openxmlformats.org/markup-compatibility/2006">
          <mc:Choice Requires="x14">
            <control shapeId="24499" r:id="rId1886" name="Check Box 1971">
              <controlPr defaultSize="0" autoFill="0" autoLine="0" autoPict="0">
                <anchor moveWithCells="1">
                  <from>
                    <xdr:col>4</xdr:col>
                    <xdr:colOff>114300</xdr:colOff>
                    <xdr:row>494</xdr:row>
                    <xdr:rowOff>19050</xdr:rowOff>
                  </from>
                  <to>
                    <xdr:col>4</xdr:col>
                    <xdr:colOff>1352550</xdr:colOff>
                    <xdr:row>494</xdr:row>
                    <xdr:rowOff>323850</xdr:rowOff>
                  </to>
                </anchor>
              </controlPr>
            </control>
          </mc:Choice>
        </mc:AlternateContent>
        <mc:AlternateContent xmlns:mc="http://schemas.openxmlformats.org/markup-compatibility/2006">
          <mc:Choice Requires="x14">
            <control shapeId="24500" r:id="rId1887" name="Check Box 1972">
              <controlPr defaultSize="0" autoFill="0" autoLine="0" autoPict="0">
                <anchor moveWithCells="1">
                  <from>
                    <xdr:col>4</xdr:col>
                    <xdr:colOff>114300</xdr:colOff>
                    <xdr:row>494</xdr:row>
                    <xdr:rowOff>247650</xdr:rowOff>
                  </from>
                  <to>
                    <xdr:col>4</xdr:col>
                    <xdr:colOff>1428750</xdr:colOff>
                    <xdr:row>494</xdr:row>
                    <xdr:rowOff>561975</xdr:rowOff>
                  </to>
                </anchor>
              </controlPr>
            </control>
          </mc:Choice>
        </mc:AlternateContent>
        <mc:AlternateContent xmlns:mc="http://schemas.openxmlformats.org/markup-compatibility/2006">
          <mc:Choice Requires="x14">
            <control shapeId="24501" r:id="rId1888" name="Check Box 1973">
              <controlPr defaultSize="0" autoFill="0" autoLine="0" autoPict="0">
                <anchor moveWithCells="1">
                  <from>
                    <xdr:col>4</xdr:col>
                    <xdr:colOff>1704975</xdr:colOff>
                    <xdr:row>494</xdr:row>
                    <xdr:rowOff>28575</xdr:rowOff>
                  </from>
                  <to>
                    <xdr:col>4</xdr:col>
                    <xdr:colOff>2571750</xdr:colOff>
                    <xdr:row>494</xdr:row>
                    <xdr:rowOff>323850</xdr:rowOff>
                  </to>
                </anchor>
              </controlPr>
            </control>
          </mc:Choice>
        </mc:AlternateContent>
        <mc:AlternateContent xmlns:mc="http://schemas.openxmlformats.org/markup-compatibility/2006">
          <mc:Choice Requires="x14">
            <control shapeId="24502" r:id="rId1889" name="Check Box 1974">
              <controlPr defaultSize="0" autoFill="0" autoLine="0" autoPict="0">
                <anchor moveWithCells="1">
                  <from>
                    <xdr:col>4</xdr:col>
                    <xdr:colOff>1695450</xdr:colOff>
                    <xdr:row>494</xdr:row>
                    <xdr:rowOff>247650</xdr:rowOff>
                  </from>
                  <to>
                    <xdr:col>4</xdr:col>
                    <xdr:colOff>2495550</xdr:colOff>
                    <xdr:row>494</xdr:row>
                    <xdr:rowOff>561975</xdr:rowOff>
                  </to>
                </anchor>
              </controlPr>
            </control>
          </mc:Choice>
        </mc:AlternateContent>
        <mc:AlternateContent xmlns:mc="http://schemas.openxmlformats.org/markup-compatibility/2006">
          <mc:Choice Requires="x14">
            <control shapeId="24503" r:id="rId1890" name="Check Box 1975">
              <controlPr defaultSize="0" autoFill="0" autoLine="0" autoPict="0">
                <anchor moveWithCells="1">
                  <from>
                    <xdr:col>4</xdr:col>
                    <xdr:colOff>114300</xdr:colOff>
                    <xdr:row>495</xdr:row>
                    <xdr:rowOff>19050</xdr:rowOff>
                  </from>
                  <to>
                    <xdr:col>4</xdr:col>
                    <xdr:colOff>1352550</xdr:colOff>
                    <xdr:row>495</xdr:row>
                    <xdr:rowOff>323850</xdr:rowOff>
                  </to>
                </anchor>
              </controlPr>
            </control>
          </mc:Choice>
        </mc:AlternateContent>
        <mc:AlternateContent xmlns:mc="http://schemas.openxmlformats.org/markup-compatibility/2006">
          <mc:Choice Requires="x14">
            <control shapeId="24504" r:id="rId1891" name="Check Box 1976">
              <controlPr defaultSize="0" autoFill="0" autoLine="0" autoPict="0">
                <anchor moveWithCells="1">
                  <from>
                    <xdr:col>4</xdr:col>
                    <xdr:colOff>114300</xdr:colOff>
                    <xdr:row>495</xdr:row>
                    <xdr:rowOff>247650</xdr:rowOff>
                  </from>
                  <to>
                    <xdr:col>4</xdr:col>
                    <xdr:colOff>1428750</xdr:colOff>
                    <xdr:row>495</xdr:row>
                    <xdr:rowOff>561975</xdr:rowOff>
                  </to>
                </anchor>
              </controlPr>
            </control>
          </mc:Choice>
        </mc:AlternateContent>
        <mc:AlternateContent xmlns:mc="http://schemas.openxmlformats.org/markup-compatibility/2006">
          <mc:Choice Requires="x14">
            <control shapeId="24505" r:id="rId1892" name="Check Box 1977">
              <controlPr defaultSize="0" autoFill="0" autoLine="0" autoPict="0">
                <anchor moveWithCells="1">
                  <from>
                    <xdr:col>4</xdr:col>
                    <xdr:colOff>1704975</xdr:colOff>
                    <xdr:row>495</xdr:row>
                    <xdr:rowOff>28575</xdr:rowOff>
                  </from>
                  <to>
                    <xdr:col>4</xdr:col>
                    <xdr:colOff>2571750</xdr:colOff>
                    <xdr:row>495</xdr:row>
                    <xdr:rowOff>323850</xdr:rowOff>
                  </to>
                </anchor>
              </controlPr>
            </control>
          </mc:Choice>
        </mc:AlternateContent>
        <mc:AlternateContent xmlns:mc="http://schemas.openxmlformats.org/markup-compatibility/2006">
          <mc:Choice Requires="x14">
            <control shapeId="24506" r:id="rId1893" name="Check Box 1978">
              <controlPr defaultSize="0" autoFill="0" autoLine="0" autoPict="0">
                <anchor moveWithCells="1">
                  <from>
                    <xdr:col>4</xdr:col>
                    <xdr:colOff>1695450</xdr:colOff>
                    <xdr:row>495</xdr:row>
                    <xdr:rowOff>247650</xdr:rowOff>
                  </from>
                  <to>
                    <xdr:col>4</xdr:col>
                    <xdr:colOff>2495550</xdr:colOff>
                    <xdr:row>495</xdr:row>
                    <xdr:rowOff>561975</xdr:rowOff>
                  </to>
                </anchor>
              </controlPr>
            </control>
          </mc:Choice>
        </mc:AlternateContent>
        <mc:AlternateContent xmlns:mc="http://schemas.openxmlformats.org/markup-compatibility/2006">
          <mc:Choice Requires="x14">
            <control shapeId="24507" r:id="rId1894" name="Check Box 1979">
              <controlPr defaultSize="0" autoFill="0" autoLine="0" autoPict="0">
                <anchor moveWithCells="1">
                  <from>
                    <xdr:col>4</xdr:col>
                    <xdr:colOff>114300</xdr:colOff>
                    <xdr:row>496</xdr:row>
                    <xdr:rowOff>19050</xdr:rowOff>
                  </from>
                  <to>
                    <xdr:col>4</xdr:col>
                    <xdr:colOff>1352550</xdr:colOff>
                    <xdr:row>496</xdr:row>
                    <xdr:rowOff>323850</xdr:rowOff>
                  </to>
                </anchor>
              </controlPr>
            </control>
          </mc:Choice>
        </mc:AlternateContent>
        <mc:AlternateContent xmlns:mc="http://schemas.openxmlformats.org/markup-compatibility/2006">
          <mc:Choice Requires="x14">
            <control shapeId="24508" r:id="rId1895" name="Check Box 1980">
              <controlPr defaultSize="0" autoFill="0" autoLine="0" autoPict="0">
                <anchor moveWithCells="1">
                  <from>
                    <xdr:col>4</xdr:col>
                    <xdr:colOff>114300</xdr:colOff>
                    <xdr:row>496</xdr:row>
                    <xdr:rowOff>247650</xdr:rowOff>
                  </from>
                  <to>
                    <xdr:col>4</xdr:col>
                    <xdr:colOff>1428750</xdr:colOff>
                    <xdr:row>496</xdr:row>
                    <xdr:rowOff>561975</xdr:rowOff>
                  </to>
                </anchor>
              </controlPr>
            </control>
          </mc:Choice>
        </mc:AlternateContent>
        <mc:AlternateContent xmlns:mc="http://schemas.openxmlformats.org/markup-compatibility/2006">
          <mc:Choice Requires="x14">
            <control shapeId="24509" r:id="rId1896" name="Check Box 1981">
              <controlPr defaultSize="0" autoFill="0" autoLine="0" autoPict="0">
                <anchor moveWithCells="1">
                  <from>
                    <xdr:col>4</xdr:col>
                    <xdr:colOff>1704975</xdr:colOff>
                    <xdr:row>496</xdr:row>
                    <xdr:rowOff>28575</xdr:rowOff>
                  </from>
                  <to>
                    <xdr:col>4</xdr:col>
                    <xdr:colOff>2571750</xdr:colOff>
                    <xdr:row>496</xdr:row>
                    <xdr:rowOff>323850</xdr:rowOff>
                  </to>
                </anchor>
              </controlPr>
            </control>
          </mc:Choice>
        </mc:AlternateContent>
        <mc:AlternateContent xmlns:mc="http://schemas.openxmlformats.org/markup-compatibility/2006">
          <mc:Choice Requires="x14">
            <control shapeId="24510" r:id="rId1897" name="Check Box 1982">
              <controlPr defaultSize="0" autoFill="0" autoLine="0" autoPict="0">
                <anchor moveWithCells="1">
                  <from>
                    <xdr:col>4</xdr:col>
                    <xdr:colOff>1695450</xdr:colOff>
                    <xdr:row>496</xdr:row>
                    <xdr:rowOff>247650</xdr:rowOff>
                  </from>
                  <to>
                    <xdr:col>4</xdr:col>
                    <xdr:colOff>2495550</xdr:colOff>
                    <xdr:row>496</xdr:row>
                    <xdr:rowOff>561975</xdr:rowOff>
                  </to>
                </anchor>
              </controlPr>
            </control>
          </mc:Choice>
        </mc:AlternateContent>
        <mc:AlternateContent xmlns:mc="http://schemas.openxmlformats.org/markup-compatibility/2006">
          <mc:Choice Requires="x14">
            <control shapeId="24511" r:id="rId1898" name="Check Box 1983">
              <controlPr defaultSize="0" autoFill="0" autoLine="0" autoPict="0">
                <anchor moveWithCells="1">
                  <from>
                    <xdr:col>4</xdr:col>
                    <xdr:colOff>114300</xdr:colOff>
                    <xdr:row>497</xdr:row>
                    <xdr:rowOff>19050</xdr:rowOff>
                  </from>
                  <to>
                    <xdr:col>4</xdr:col>
                    <xdr:colOff>1352550</xdr:colOff>
                    <xdr:row>497</xdr:row>
                    <xdr:rowOff>323850</xdr:rowOff>
                  </to>
                </anchor>
              </controlPr>
            </control>
          </mc:Choice>
        </mc:AlternateContent>
        <mc:AlternateContent xmlns:mc="http://schemas.openxmlformats.org/markup-compatibility/2006">
          <mc:Choice Requires="x14">
            <control shapeId="24512" r:id="rId1899" name="Check Box 1984">
              <controlPr defaultSize="0" autoFill="0" autoLine="0" autoPict="0">
                <anchor moveWithCells="1">
                  <from>
                    <xdr:col>4</xdr:col>
                    <xdr:colOff>114300</xdr:colOff>
                    <xdr:row>497</xdr:row>
                    <xdr:rowOff>247650</xdr:rowOff>
                  </from>
                  <to>
                    <xdr:col>4</xdr:col>
                    <xdr:colOff>1428750</xdr:colOff>
                    <xdr:row>497</xdr:row>
                    <xdr:rowOff>561975</xdr:rowOff>
                  </to>
                </anchor>
              </controlPr>
            </control>
          </mc:Choice>
        </mc:AlternateContent>
        <mc:AlternateContent xmlns:mc="http://schemas.openxmlformats.org/markup-compatibility/2006">
          <mc:Choice Requires="x14">
            <control shapeId="24513" r:id="rId1900" name="Check Box 1985">
              <controlPr defaultSize="0" autoFill="0" autoLine="0" autoPict="0">
                <anchor moveWithCells="1">
                  <from>
                    <xdr:col>4</xdr:col>
                    <xdr:colOff>1704975</xdr:colOff>
                    <xdr:row>497</xdr:row>
                    <xdr:rowOff>28575</xdr:rowOff>
                  </from>
                  <to>
                    <xdr:col>4</xdr:col>
                    <xdr:colOff>2571750</xdr:colOff>
                    <xdr:row>497</xdr:row>
                    <xdr:rowOff>323850</xdr:rowOff>
                  </to>
                </anchor>
              </controlPr>
            </control>
          </mc:Choice>
        </mc:AlternateContent>
        <mc:AlternateContent xmlns:mc="http://schemas.openxmlformats.org/markup-compatibility/2006">
          <mc:Choice Requires="x14">
            <control shapeId="24514" r:id="rId1901" name="Check Box 1986">
              <controlPr defaultSize="0" autoFill="0" autoLine="0" autoPict="0">
                <anchor moveWithCells="1">
                  <from>
                    <xdr:col>4</xdr:col>
                    <xdr:colOff>1695450</xdr:colOff>
                    <xdr:row>497</xdr:row>
                    <xdr:rowOff>247650</xdr:rowOff>
                  </from>
                  <to>
                    <xdr:col>4</xdr:col>
                    <xdr:colOff>2495550</xdr:colOff>
                    <xdr:row>497</xdr:row>
                    <xdr:rowOff>561975</xdr:rowOff>
                  </to>
                </anchor>
              </controlPr>
            </control>
          </mc:Choice>
        </mc:AlternateContent>
        <mc:AlternateContent xmlns:mc="http://schemas.openxmlformats.org/markup-compatibility/2006">
          <mc:Choice Requires="x14">
            <control shapeId="24515" r:id="rId1902" name="Check Box 1987">
              <controlPr defaultSize="0" autoFill="0" autoLine="0" autoPict="0">
                <anchor moveWithCells="1">
                  <from>
                    <xdr:col>4</xdr:col>
                    <xdr:colOff>114300</xdr:colOff>
                    <xdr:row>498</xdr:row>
                    <xdr:rowOff>19050</xdr:rowOff>
                  </from>
                  <to>
                    <xdr:col>4</xdr:col>
                    <xdr:colOff>1352550</xdr:colOff>
                    <xdr:row>498</xdr:row>
                    <xdr:rowOff>323850</xdr:rowOff>
                  </to>
                </anchor>
              </controlPr>
            </control>
          </mc:Choice>
        </mc:AlternateContent>
        <mc:AlternateContent xmlns:mc="http://schemas.openxmlformats.org/markup-compatibility/2006">
          <mc:Choice Requires="x14">
            <control shapeId="24516" r:id="rId1903" name="Check Box 1988">
              <controlPr defaultSize="0" autoFill="0" autoLine="0" autoPict="0">
                <anchor moveWithCells="1">
                  <from>
                    <xdr:col>4</xdr:col>
                    <xdr:colOff>114300</xdr:colOff>
                    <xdr:row>498</xdr:row>
                    <xdr:rowOff>247650</xdr:rowOff>
                  </from>
                  <to>
                    <xdr:col>4</xdr:col>
                    <xdr:colOff>1428750</xdr:colOff>
                    <xdr:row>498</xdr:row>
                    <xdr:rowOff>561975</xdr:rowOff>
                  </to>
                </anchor>
              </controlPr>
            </control>
          </mc:Choice>
        </mc:AlternateContent>
        <mc:AlternateContent xmlns:mc="http://schemas.openxmlformats.org/markup-compatibility/2006">
          <mc:Choice Requires="x14">
            <control shapeId="24517" r:id="rId1904" name="Check Box 1989">
              <controlPr defaultSize="0" autoFill="0" autoLine="0" autoPict="0">
                <anchor moveWithCells="1">
                  <from>
                    <xdr:col>4</xdr:col>
                    <xdr:colOff>1704975</xdr:colOff>
                    <xdr:row>498</xdr:row>
                    <xdr:rowOff>28575</xdr:rowOff>
                  </from>
                  <to>
                    <xdr:col>4</xdr:col>
                    <xdr:colOff>2571750</xdr:colOff>
                    <xdr:row>498</xdr:row>
                    <xdr:rowOff>323850</xdr:rowOff>
                  </to>
                </anchor>
              </controlPr>
            </control>
          </mc:Choice>
        </mc:AlternateContent>
        <mc:AlternateContent xmlns:mc="http://schemas.openxmlformats.org/markup-compatibility/2006">
          <mc:Choice Requires="x14">
            <control shapeId="24518" r:id="rId1905" name="Check Box 1990">
              <controlPr defaultSize="0" autoFill="0" autoLine="0" autoPict="0">
                <anchor moveWithCells="1">
                  <from>
                    <xdr:col>4</xdr:col>
                    <xdr:colOff>1695450</xdr:colOff>
                    <xdr:row>498</xdr:row>
                    <xdr:rowOff>247650</xdr:rowOff>
                  </from>
                  <to>
                    <xdr:col>4</xdr:col>
                    <xdr:colOff>2495550</xdr:colOff>
                    <xdr:row>498</xdr:row>
                    <xdr:rowOff>561975</xdr:rowOff>
                  </to>
                </anchor>
              </controlPr>
            </control>
          </mc:Choice>
        </mc:AlternateContent>
        <mc:AlternateContent xmlns:mc="http://schemas.openxmlformats.org/markup-compatibility/2006">
          <mc:Choice Requires="x14">
            <control shapeId="24519" r:id="rId1906" name="Check Box 1991">
              <controlPr defaultSize="0" autoFill="0" autoLine="0" autoPict="0">
                <anchor moveWithCells="1">
                  <from>
                    <xdr:col>4</xdr:col>
                    <xdr:colOff>114300</xdr:colOff>
                    <xdr:row>499</xdr:row>
                    <xdr:rowOff>19050</xdr:rowOff>
                  </from>
                  <to>
                    <xdr:col>4</xdr:col>
                    <xdr:colOff>1352550</xdr:colOff>
                    <xdr:row>499</xdr:row>
                    <xdr:rowOff>323850</xdr:rowOff>
                  </to>
                </anchor>
              </controlPr>
            </control>
          </mc:Choice>
        </mc:AlternateContent>
        <mc:AlternateContent xmlns:mc="http://schemas.openxmlformats.org/markup-compatibility/2006">
          <mc:Choice Requires="x14">
            <control shapeId="24520" r:id="rId1907" name="Check Box 1992">
              <controlPr defaultSize="0" autoFill="0" autoLine="0" autoPict="0">
                <anchor moveWithCells="1">
                  <from>
                    <xdr:col>4</xdr:col>
                    <xdr:colOff>114300</xdr:colOff>
                    <xdr:row>499</xdr:row>
                    <xdr:rowOff>247650</xdr:rowOff>
                  </from>
                  <to>
                    <xdr:col>4</xdr:col>
                    <xdr:colOff>1428750</xdr:colOff>
                    <xdr:row>499</xdr:row>
                    <xdr:rowOff>561975</xdr:rowOff>
                  </to>
                </anchor>
              </controlPr>
            </control>
          </mc:Choice>
        </mc:AlternateContent>
        <mc:AlternateContent xmlns:mc="http://schemas.openxmlformats.org/markup-compatibility/2006">
          <mc:Choice Requires="x14">
            <control shapeId="24521" r:id="rId1908" name="Check Box 1993">
              <controlPr defaultSize="0" autoFill="0" autoLine="0" autoPict="0">
                <anchor moveWithCells="1">
                  <from>
                    <xdr:col>4</xdr:col>
                    <xdr:colOff>1704975</xdr:colOff>
                    <xdr:row>499</xdr:row>
                    <xdr:rowOff>28575</xdr:rowOff>
                  </from>
                  <to>
                    <xdr:col>4</xdr:col>
                    <xdr:colOff>2571750</xdr:colOff>
                    <xdr:row>499</xdr:row>
                    <xdr:rowOff>323850</xdr:rowOff>
                  </to>
                </anchor>
              </controlPr>
            </control>
          </mc:Choice>
        </mc:AlternateContent>
        <mc:AlternateContent xmlns:mc="http://schemas.openxmlformats.org/markup-compatibility/2006">
          <mc:Choice Requires="x14">
            <control shapeId="24522" r:id="rId1909" name="Check Box 1994">
              <controlPr defaultSize="0" autoFill="0" autoLine="0" autoPict="0">
                <anchor moveWithCells="1">
                  <from>
                    <xdr:col>4</xdr:col>
                    <xdr:colOff>1695450</xdr:colOff>
                    <xdr:row>499</xdr:row>
                    <xdr:rowOff>247650</xdr:rowOff>
                  </from>
                  <to>
                    <xdr:col>4</xdr:col>
                    <xdr:colOff>2495550</xdr:colOff>
                    <xdr:row>499</xdr:row>
                    <xdr:rowOff>561975</xdr:rowOff>
                  </to>
                </anchor>
              </controlPr>
            </control>
          </mc:Choice>
        </mc:AlternateContent>
        <mc:AlternateContent xmlns:mc="http://schemas.openxmlformats.org/markup-compatibility/2006">
          <mc:Choice Requires="x14">
            <control shapeId="24523" r:id="rId1910" name="Check Box 1995">
              <controlPr defaultSize="0" autoFill="0" autoLine="0" autoPict="0">
                <anchor moveWithCells="1">
                  <from>
                    <xdr:col>4</xdr:col>
                    <xdr:colOff>114300</xdr:colOff>
                    <xdr:row>500</xdr:row>
                    <xdr:rowOff>19050</xdr:rowOff>
                  </from>
                  <to>
                    <xdr:col>4</xdr:col>
                    <xdr:colOff>1352550</xdr:colOff>
                    <xdr:row>500</xdr:row>
                    <xdr:rowOff>323850</xdr:rowOff>
                  </to>
                </anchor>
              </controlPr>
            </control>
          </mc:Choice>
        </mc:AlternateContent>
        <mc:AlternateContent xmlns:mc="http://schemas.openxmlformats.org/markup-compatibility/2006">
          <mc:Choice Requires="x14">
            <control shapeId="24524" r:id="rId1911" name="Check Box 1996">
              <controlPr defaultSize="0" autoFill="0" autoLine="0" autoPict="0">
                <anchor moveWithCells="1">
                  <from>
                    <xdr:col>4</xdr:col>
                    <xdr:colOff>114300</xdr:colOff>
                    <xdr:row>500</xdr:row>
                    <xdr:rowOff>247650</xdr:rowOff>
                  </from>
                  <to>
                    <xdr:col>4</xdr:col>
                    <xdr:colOff>1428750</xdr:colOff>
                    <xdr:row>500</xdr:row>
                    <xdr:rowOff>561975</xdr:rowOff>
                  </to>
                </anchor>
              </controlPr>
            </control>
          </mc:Choice>
        </mc:AlternateContent>
        <mc:AlternateContent xmlns:mc="http://schemas.openxmlformats.org/markup-compatibility/2006">
          <mc:Choice Requires="x14">
            <control shapeId="24525" r:id="rId1912" name="Check Box 1997">
              <controlPr defaultSize="0" autoFill="0" autoLine="0" autoPict="0">
                <anchor moveWithCells="1">
                  <from>
                    <xdr:col>4</xdr:col>
                    <xdr:colOff>1704975</xdr:colOff>
                    <xdr:row>500</xdr:row>
                    <xdr:rowOff>28575</xdr:rowOff>
                  </from>
                  <to>
                    <xdr:col>4</xdr:col>
                    <xdr:colOff>2571750</xdr:colOff>
                    <xdr:row>500</xdr:row>
                    <xdr:rowOff>323850</xdr:rowOff>
                  </to>
                </anchor>
              </controlPr>
            </control>
          </mc:Choice>
        </mc:AlternateContent>
        <mc:AlternateContent xmlns:mc="http://schemas.openxmlformats.org/markup-compatibility/2006">
          <mc:Choice Requires="x14">
            <control shapeId="24526" r:id="rId1913" name="Check Box 1998">
              <controlPr defaultSize="0" autoFill="0" autoLine="0" autoPict="0">
                <anchor moveWithCells="1">
                  <from>
                    <xdr:col>4</xdr:col>
                    <xdr:colOff>1695450</xdr:colOff>
                    <xdr:row>500</xdr:row>
                    <xdr:rowOff>247650</xdr:rowOff>
                  </from>
                  <to>
                    <xdr:col>4</xdr:col>
                    <xdr:colOff>2495550</xdr:colOff>
                    <xdr:row>500</xdr:row>
                    <xdr:rowOff>561975</xdr:rowOff>
                  </to>
                </anchor>
              </controlPr>
            </control>
          </mc:Choice>
        </mc:AlternateContent>
        <mc:AlternateContent xmlns:mc="http://schemas.openxmlformats.org/markup-compatibility/2006">
          <mc:Choice Requires="x14">
            <control shapeId="24527" r:id="rId1914" name="Check Box 1999">
              <controlPr defaultSize="0" autoFill="0" autoLine="0" autoPict="0">
                <anchor moveWithCells="1">
                  <from>
                    <xdr:col>4</xdr:col>
                    <xdr:colOff>114300</xdr:colOff>
                    <xdr:row>501</xdr:row>
                    <xdr:rowOff>19050</xdr:rowOff>
                  </from>
                  <to>
                    <xdr:col>4</xdr:col>
                    <xdr:colOff>1352550</xdr:colOff>
                    <xdr:row>501</xdr:row>
                    <xdr:rowOff>323850</xdr:rowOff>
                  </to>
                </anchor>
              </controlPr>
            </control>
          </mc:Choice>
        </mc:AlternateContent>
        <mc:AlternateContent xmlns:mc="http://schemas.openxmlformats.org/markup-compatibility/2006">
          <mc:Choice Requires="x14">
            <control shapeId="24528" r:id="rId1915" name="Check Box 2000">
              <controlPr defaultSize="0" autoFill="0" autoLine="0" autoPict="0">
                <anchor moveWithCells="1">
                  <from>
                    <xdr:col>4</xdr:col>
                    <xdr:colOff>114300</xdr:colOff>
                    <xdr:row>501</xdr:row>
                    <xdr:rowOff>247650</xdr:rowOff>
                  </from>
                  <to>
                    <xdr:col>4</xdr:col>
                    <xdr:colOff>1428750</xdr:colOff>
                    <xdr:row>501</xdr:row>
                    <xdr:rowOff>561975</xdr:rowOff>
                  </to>
                </anchor>
              </controlPr>
            </control>
          </mc:Choice>
        </mc:AlternateContent>
        <mc:AlternateContent xmlns:mc="http://schemas.openxmlformats.org/markup-compatibility/2006">
          <mc:Choice Requires="x14">
            <control shapeId="24529" r:id="rId1916" name="Check Box 2001">
              <controlPr defaultSize="0" autoFill="0" autoLine="0" autoPict="0">
                <anchor moveWithCells="1">
                  <from>
                    <xdr:col>4</xdr:col>
                    <xdr:colOff>1704975</xdr:colOff>
                    <xdr:row>501</xdr:row>
                    <xdr:rowOff>28575</xdr:rowOff>
                  </from>
                  <to>
                    <xdr:col>4</xdr:col>
                    <xdr:colOff>2571750</xdr:colOff>
                    <xdr:row>501</xdr:row>
                    <xdr:rowOff>323850</xdr:rowOff>
                  </to>
                </anchor>
              </controlPr>
            </control>
          </mc:Choice>
        </mc:AlternateContent>
        <mc:AlternateContent xmlns:mc="http://schemas.openxmlformats.org/markup-compatibility/2006">
          <mc:Choice Requires="x14">
            <control shapeId="24530" r:id="rId1917" name="Check Box 2002">
              <controlPr defaultSize="0" autoFill="0" autoLine="0" autoPict="0">
                <anchor moveWithCells="1">
                  <from>
                    <xdr:col>4</xdr:col>
                    <xdr:colOff>1695450</xdr:colOff>
                    <xdr:row>501</xdr:row>
                    <xdr:rowOff>247650</xdr:rowOff>
                  </from>
                  <to>
                    <xdr:col>4</xdr:col>
                    <xdr:colOff>2495550</xdr:colOff>
                    <xdr:row>501</xdr:row>
                    <xdr:rowOff>561975</xdr:rowOff>
                  </to>
                </anchor>
              </controlPr>
            </control>
          </mc:Choice>
        </mc:AlternateContent>
        <mc:AlternateContent xmlns:mc="http://schemas.openxmlformats.org/markup-compatibility/2006">
          <mc:Choice Requires="x14">
            <control shapeId="24531" r:id="rId1918" name="Check Box 2003">
              <controlPr defaultSize="0" autoFill="0" autoLine="0" autoPict="0">
                <anchor moveWithCells="1">
                  <from>
                    <xdr:col>4</xdr:col>
                    <xdr:colOff>114300</xdr:colOff>
                    <xdr:row>502</xdr:row>
                    <xdr:rowOff>19050</xdr:rowOff>
                  </from>
                  <to>
                    <xdr:col>4</xdr:col>
                    <xdr:colOff>1352550</xdr:colOff>
                    <xdr:row>502</xdr:row>
                    <xdr:rowOff>323850</xdr:rowOff>
                  </to>
                </anchor>
              </controlPr>
            </control>
          </mc:Choice>
        </mc:AlternateContent>
        <mc:AlternateContent xmlns:mc="http://schemas.openxmlformats.org/markup-compatibility/2006">
          <mc:Choice Requires="x14">
            <control shapeId="24532" r:id="rId1919" name="Check Box 2004">
              <controlPr defaultSize="0" autoFill="0" autoLine="0" autoPict="0">
                <anchor moveWithCells="1">
                  <from>
                    <xdr:col>4</xdr:col>
                    <xdr:colOff>114300</xdr:colOff>
                    <xdr:row>502</xdr:row>
                    <xdr:rowOff>247650</xdr:rowOff>
                  </from>
                  <to>
                    <xdr:col>4</xdr:col>
                    <xdr:colOff>1428750</xdr:colOff>
                    <xdr:row>502</xdr:row>
                    <xdr:rowOff>561975</xdr:rowOff>
                  </to>
                </anchor>
              </controlPr>
            </control>
          </mc:Choice>
        </mc:AlternateContent>
        <mc:AlternateContent xmlns:mc="http://schemas.openxmlformats.org/markup-compatibility/2006">
          <mc:Choice Requires="x14">
            <control shapeId="24533" r:id="rId1920" name="Check Box 2005">
              <controlPr defaultSize="0" autoFill="0" autoLine="0" autoPict="0">
                <anchor moveWithCells="1">
                  <from>
                    <xdr:col>4</xdr:col>
                    <xdr:colOff>1704975</xdr:colOff>
                    <xdr:row>502</xdr:row>
                    <xdr:rowOff>28575</xdr:rowOff>
                  </from>
                  <to>
                    <xdr:col>4</xdr:col>
                    <xdr:colOff>2571750</xdr:colOff>
                    <xdr:row>502</xdr:row>
                    <xdr:rowOff>323850</xdr:rowOff>
                  </to>
                </anchor>
              </controlPr>
            </control>
          </mc:Choice>
        </mc:AlternateContent>
        <mc:AlternateContent xmlns:mc="http://schemas.openxmlformats.org/markup-compatibility/2006">
          <mc:Choice Requires="x14">
            <control shapeId="24534" r:id="rId1921" name="Check Box 2006">
              <controlPr defaultSize="0" autoFill="0" autoLine="0" autoPict="0">
                <anchor moveWithCells="1">
                  <from>
                    <xdr:col>4</xdr:col>
                    <xdr:colOff>1695450</xdr:colOff>
                    <xdr:row>502</xdr:row>
                    <xdr:rowOff>247650</xdr:rowOff>
                  </from>
                  <to>
                    <xdr:col>4</xdr:col>
                    <xdr:colOff>2495550</xdr:colOff>
                    <xdr:row>502</xdr:row>
                    <xdr:rowOff>561975</xdr:rowOff>
                  </to>
                </anchor>
              </controlPr>
            </control>
          </mc:Choice>
        </mc:AlternateContent>
        <mc:AlternateContent xmlns:mc="http://schemas.openxmlformats.org/markup-compatibility/2006">
          <mc:Choice Requires="x14">
            <control shapeId="24535" r:id="rId1922" name="Check Box 2007">
              <controlPr defaultSize="0" autoFill="0" autoLine="0" autoPict="0">
                <anchor moveWithCells="1">
                  <from>
                    <xdr:col>4</xdr:col>
                    <xdr:colOff>114300</xdr:colOff>
                    <xdr:row>503</xdr:row>
                    <xdr:rowOff>19050</xdr:rowOff>
                  </from>
                  <to>
                    <xdr:col>4</xdr:col>
                    <xdr:colOff>1352550</xdr:colOff>
                    <xdr:row>503</xdr:row>
                    <xdr:rowOff>323850</xdr:rowOff>
                  </to>
                </anchor>
              </controlPr>
            </control>
          </mc:Choice>
        </mc:AlternateContent>
        <mc:AlternateContent xmlns:mc="http://schemas.openxmlformats.org/markup-compatibility/2006">
          <mc:Choice Requires="x14">
            <control shapeId="24536" r:id="rId1923" name="Check Box 2008">
              <controlPr defaultSize="0" autoFill="0" autoLine="0" autoPict="0">
                <anchor moveWithCells="1">
                  <from>
                    <xdr:col>4</xdr:col>
                    <xdr:colOff>114300</xdr:colOff>
                    <xdr:row>503</xdr:row>
                    <xdr:rowOff>247650</xdr:rowOff>
                  </from>
                  <to>
                    <xdr:col>4</xdr:col>
                    <xdr:colOff>1428750</xdr:colOff>
                    <xdr:row>503</xdr:row>
                    <xdr:rowOff>561975</xdr:rowOff>
                  </to>
                </anchor>
              </controlPr>
            </control>
          </mc:Choice>
        </mc:AlternateContent>
        <mc:AlternateContent xmlns:mc="http://schemas.openxmlformats.org/markup-compatibility/2006">
          <mc:Choice Requires="x14">
            <control shapeId="24537" r:id="rId1924" name="Check Box 2009">
              <controlPr defaultSize="0" autoFill="0" autoLine="0" autoPict="0">
                <anchor moveWithCells="1">
                  <from>
                    <xdr:col>4</xdr:col>
                    <xdr:colOff>1704975</xdr:colOff>
                    <xdr:row>503</xdr:row>
                    <xdr:rowOff>28575</xdr:rowOff>
                  </from>
                  <to>
                    <xdr:col>4</xdr:col>
                    <xdr:colOff>2571750</xdr:colOff>
                    <xdr:row>503</xdr:row>
                    <xdr:rowOff>323850</xdr:rowOff>
                  </to>
                </anchor>
              </controlPr>
            </control>
          </mc:Choice>
        </mc:AlternateContent>
        <mc:AlternateContent xmlns:mc="http://schemas.openxmlformats.org/markup-compatibility/2006">
          <mc:Choice Requires="x14">
            <control shapeId="24538" r:id="rId1925" name="Check Box 2010">
              <controlPr defaultSize="0" autoFill="0" autoLine="0" autoPict="0">
                <anchor moveWithCells="1">
                  <from>
                    <xdr:col>4</xdr:col>
                    <xdr:colOff>1695450</xdr:colOff>
                    <xdr:row>503</xdr:row>
                    <xdr:rowOff>247650</xdr:rowOff>
                  </from>
                  <to>
                    <xdr:col>4</xdr:col>
                    <xdr:colOff>2495550</xdr:colOff>
                    <xdr:row>503</xdr:row>
                    <xdr:rowOff>561975</xdr:rowOff>
                  </to>
                </anchor>
              </controlPr>
            </control>
          </mc:Choice>
        </mc:AlternateContent>
        <mc:AlternateContent xmlns:mc="http://schemas.openxmlformats.org/markup-compatibility/2006">
          <mc:Choice Requires="x14">
            <control shapeId="24539" r:id="rId1926" name="Check Box 2011">
              <controlPr defaultSize="0" autoFill="0" autoLine="0" autoPict="0">
                <anchor moveWithCells="1">
                  <from>
                    <xdr:col>4</xdr:col>
                    <xdr:colOff>114300</xdr:colOff>
                    <xdr:row>504</xdr:row>
                    <xdr:rowOff>19050</xdr:rowOff>
                  </from>
                  <to>
                    <xdr:col>4</xdr:col>
                    <xdr:colOff>1352550</xdr:colOff>
                    <xdr:row>504</xdr:row>
                    <xdr:rowOff>323850</xdr:rowOff>
                  </to>
                </anchor>
              </controlPr>
            </control>
          </mc:Choice>
        </mc:AlternateContent>
        <mc:AlternateContent xmlns:mc="http://schemas.openxmlformats.org/markup-compatibility/2006">
          <mc:Choice Requires="x14">
            <control shapeId="24540" r:id="rId1927" name="Check Box 2012">
              <controlPr defaultSize="0" autoFill="0" autoLine="0" autoPict="0">
                <anchor moveWithCells="1">
                  <from>
                    <xdr:col>4</xdr:col>
                    <xdr:colOff>114300</xdr:colOff>
                    <xdr:row>504</xdr:row>
                    <xdr:rowOff>247650</xdr:rowOff>
                  </from>
                  <to>
                    <xdr:col>4</xdr:col>
                    <xdr:colOff>1428750</xdr:colOff>
                    <xdr:row>504</xdr:row>
                    <xdr:rowOff>561975</xdr:rowOff>
                  </to>
                </anchor>
              </controlPr>
            </control>
          </mc:Choice>
        </mc:AlternateContent>
        <mc:AlternateContent xmlns:mc="http://schemas.openxmlformats.org/markup-compatibility/2006">
          <mc:Choice Requires="x14">
            <control shapeId="24541" r:id="rId1928" name="Check Box 2013">
              <controlPr defaultSize="0" autoFill="0" autoLine="0" autoPict="0">
                <anchor moveWithCells="1">
                  <from>
                    <xdr:col>4</xdr:col>
                    <xdr:colOff>1704975</xdr:colOff>
                    <xdr:row>504</xdr:row>
                    <xdr:rowOff>28575</xdr:rowOff>
                  </from>
                  <to>
                    <xdr:col>4</xdr:col>
                    <xdr:colOff>2571750</xdr:colOff>
                    <xdr:row>504</xdr:row>
                    <xdr:rowOff>323850</xdr:rowOff>
                  </to>
                </anchor>
              </controlPr>
            </control>
          </mc:Choice>
        </mc:AlternateContent>
        <mc:AlternateContent xmlns:mc="http://schemas.openxmlformats.org/markup-compatibility/2006">
          <mc:Choice Requires="x14">
            <control shapeId="24542" r:id="rId1929" name="Check Box 2014">
              <controlPr defaultSize="0" autoFill="0" autoLine="0" autoPict="0">
                <anchor moveWithCells="1">
                  <from>
                    <xdr:col>4</xdr:col>
                    <xdr:colOff>1695450</xdr:colOff>
                    <xdr:row>504</xdr:row>
                    <xdr:rowOff>247650</xdr:rowOff>
                  </from>
                  <to>
                    <xdr:col>4</xdr:col>
                    <xdr:colOff>2495550</xdr:colOff>
                    <xdr:row>504</xdr:row>
                    <xdr:rowOff>561975</xdr:rowOff>
                  </to>
                </anchor>
              </controlPr>
            </control>
          </mc:Choice>
        </mc:AlternateContent>
        <mc:AlternateContent xmlns:mc="http://schemas.openxmlformats.org/markup-compatibility/2006">
          <mc:Choice Requires="x14">
            <control shapeId="24543" r:id="rId1930" name="Check Box 2015">
              <controlPr defaultSize="0" autoFill="0" autoLine="0" autoPict="0">
                <anchor moveWithCells="1">
                  <from>
                    <xdr:col>4</xdr:col>
                    <xdr:colOff>114300</xdr:colOff>
                    <xdr:row>505</xdr:row>
                    <xdr:rowOff>19050</xdr:rowOff>
                  </from>
                  <to>
                    <xdr:col>4</xdr:col>
                    <xdr:colOff>1352550</xdr:colOff>
                    <xdr:row>505</xdr:row>
                    <xdr:rowOff>323850</xdr:rowOff>
                  </to>
                </anchor>
              </controlPr>
            </control>
          </mc:Choice>
        </mc:AlternateContent>
        <mc:AlternateContent xmlns:mc="http://schemas.openxmlformats.org/markup-compatibility/2006">
          <mc:Choice Requires="x14">
            <control shapeId="24544" r:id="rId1931" name="Check Box 2016">
              <controlPr defaultSize="0" autoFill="0" autoLine="0" autoPict="0">
                <anchor moveWithCells="1">
                  <from>
                    <xdr:col>4</xdr:col>
                    <xdr:colOff>114300</xdr:colOff>
                    <xdr:row>505</xdr:row>
                    <xdr:rowOff>247650</xdr:rowOff>
                  </from>
                  <to>
                    <xdr:col>4</xdr:col>
                    <xdr:colOff>1428750</xdr:colOff>
                    <xdr:row>505</xdr:row>
                    <xdr:rowOff>561975</xdr:rowOff>
                  </to>
                </anchor>
              </controlPr>
            </control>
          </mc:Choice>
        </mc:AlternateContent>
        <mc:AlternateContent xmlns:mc="http://schemas.openxmlformats.org/markup-compatibility/2006">
          <mc:Choice Requires="x14">
            <control shapeId="24545" r:id="rId1932" name="Check Box 2017">
              <controlPr defaultSize="0" autoFill="0" autoLine="0" autoPict="0">
                <anchor moveWithCells="1">
                  <from>
                    <xdr:col>4</xdr:col>
                    <xdr:colOff>1704975</xdr:colOff>
                    <xdr:row>505</xdr:row>
                    <xdr:rowOff>28575</xdr:rowOff>
                  </from>
                  <to>
                    <xdr:col>4</xdr:col>
                    <xdr:colOff>2571750</xdr:colOff>
                    <xdr:row>505</xdr:row>
                    <xdr:rowOff>323850</xdr:rowOff>
                  </to>
                </anchor>
              </controlPr>
            </control>
          </mc:Choice>
        </mc:AlternateContent>
        <mc:AlternateContent xmlns:mc="http://schemas.openxmlformats.org/markup-compatibility/2006">
          <mc:Choice Requires="x14">
            <control shapeId="24546" r:id="rId1933" name="Check Box 2018">
              <controlPr defaultSize="0" autoFill="0" autoLine="0" autoPict="0">
                <anchor moveWithCells="1">
                  <from>
                    <xdr:col>4</xdr:col>
                    <xdr:colOff>1695450</xdr:colOff>
                    <xdr:row>505</xdr:row>
                    <xdr:rowOff>247650</xdr:rowOff>
                  </from>
                  <to>
                    <xdr:col>4</xdr:col>
                    <xdr:colOff>2495550</xdr:colOff>
                    <xdr:row>505</xdr:row>
                    <xdr:rowOff>561975</xdr:rowOff>
                  </to>
                </anchor>
              </controlPr>
            </control>
          </mc:Choice>
        </mc:AlternateContent>
        <mc:AlternateContent xmlns:mc="http://schemas.openxmlformats.org/markup-compatibility/2006">
          <mc:Choice Requires="x14">
            <control shapeId="24547" r:id="rId1934" name="Check Box 2019">
              <controlPr defaultSize="0" autoFill="0" autoLine="0" autoPict="0">
                <anchor moveWithCells="1">
                  <from>
                    <xdr:col>4</xdr:col>
                    <xdr:colOff>114300</xdr:colOff>
                    <xdr:row>506</xdr:row>
                    <xdr:rowOff>19050</xdr:rowOff>
                  </from>
                  <to>
                    <xdr:col>4</xdr:col>
                    <xdr:colOff>1352550</xdr:colOff>
                    <xdr:row>506</xdr:row>
                    <xdr:rowOff>323850</xdr:rowOff>
                  </to>
                </anchor>
              </controlPr>
            </control>
          </mc:Choice>
        </mc:AlternateContent>
        <mc:AlternateContent xmlns:mc="http://schemas.openxmlformats.org/markup-compatibility/2006">
          <mc:Choice Requires="x14">
            <control shapeId="24548" r:id="rId1935" name="Check Box 2020">
              <controlPr defaultSize="0" autoFill="0" autoLine="0" autoPict="0">
                <anchor moveWithCells="1">
                  <from>
                    <xdr:col>4</xdr:col>
                    <xdr:colOff>114300</xdr:colOff>
                    <xdr:row>506</xdr:row>
                    <xdr:rowOff>247650</xdr:rowOff>
                  </from>
                  <to>
                    <xdr:col>4</xdr:col>
                    <xdr:colOff>1428750</xdr:colOff>
                    <xdr:row>506</xdr:row>
                    <xdr:rowOff>561975</xdr:rowOff>
                  </to>
                </anchor>
              </controlPr>
            </control>
          </mc:Choice>
        </mc:AlternateContent>
        <mc:AlternateContent xmlns:mc="http://schemas.openxmlformats.org/markup-compatibility/2006">
          <mc:Choice Requires="x14">
            <control shapeId="24549" r:id="rId1936" name="Check Box 2021">
              <controlPr defaultSize="0" autoFill="0" autoLine="0" autoPict="0">
                <anchor moveWithCells="1">
                  <from>
                    <xdr:col>4</xdr:col>
                    <xdr:colOff>1704975</xdr:colOff>
                    <xdr:row>506</xdr:row>
                    <xdr:rowOff>28575</xdr:rowOff>
                  </from>
                  <to>
                    <xdr:col>4</xdr:col>
                    <xdr:colOff>2571750</xdr:colOff>
                    <xdr:row>506</xdr:row>
                    <xdr:rowOff>323850</xdr:rowOff>
                  </to>
                </anchor>
              </controlPr>
            </control>
          </mc:Choice>
        </mc:AlternateContent>
        <mc:AlternateContent xmlns:mc="http://schemas.openxmlformats.org/markup-compatibility/2006">
          <mc:Choice Requires="x14">
            <control shapeId="24550" r:id="rId1937" name="Check Box 2022">
              <controlPr defaultSize="0" autoFill="0" autoLine="0" autoPict="0">
                <anchor moveWithCells="1">
                  <from>
                    <xdr:col>4</xdr:col>
                    <xdr:colOff>1695450</xdr:colOff>
                    <xdr:row>506</xdr:row>
                    <xdr:rowOff>247650</xdr:rowOff>
                  </from>
                  <to>
                    <xdr:col>4</xdr:col>
                    <xdr:colOff>2495550</xdr:colOff>
                    <xdr:row>506</xdr:row>
                    <xdr:rowOff>561975</xdr:rowOff>
                  </to>
                </anchor>
              </controlPr>
            </control>
          </mc:Choice>
        </mc:AlternateContent>
        <mc:AlternateContent xmlns:mc="http://schemas.openxmlformats.org/markup-compatibility/2006">
          <mc:Choice Requires="x14">
            <control shapeId="24551" r:id="rId1938" name="Check Box 2023">
              <controlPr defaultSize="0" autoFill="0" autoLine="0" autoPict="0">
                <anchor moveWithCells="1">
                  <from>
                    <xdr:col>4</xdr:col>
                    <xdr:colOff>114300</xdr:colOff>
                    <xdr:row>507</xdr:row>
                    <xdr:rowOff>19050</xdr:rowOff>
                  </from>
                  <to>
                    <xdr:col>4</xdr:col>
                    <xdr:colOff>1352550</xdr:colOff>
                    <xdr:row>507</xdr:row>
                    <xdr:rowOff>323850</xdr:rowOff>
                  </to>
                </anchor>
              </controlPr>
            </control>
          </mc:Choice>
        </mc:AlternateContent>
        <mc:AlternateContent xmlns:mc="http://schemas.openxmlformats.org/markup-compatibility/2006">
          <mc:Choice Requires="x14">
            <control shapeId="24552" r:id="rId1939" name="Check Box 2024">
              <controlPr defaultSize="0" autoFill="0" autoLine="0" autoPict="0">
                <anchor moveWithCells="1">
                  <from>
                    <xdr:col>4</xdr:col>
                    <xdr:colOff>114300</xdr:colOff>
                    <xdr:row>507</xdr:row>
                    <xdr:rowOff>247650</xdr:rowOff>
                  </from>
                  <to>
                    <xdr:col>4</xdr:col>
                    <xdr:colOff>1428750</xdr:colOff>
                    <xdr:row>507</xdr:row>
                    <xdr:rowOff>561975</xdr:rowOff>
                  </to>
                </anchor>
              </controlPr>
            </control>
          </mc:Choice>
        </mc:AlternateContent>
        <mc:AlternateContent xmlns:mc="http://schemas.openxmlformats.org/markup-compatibility/2006">
          <mc:Choice Requires="x14">
            <control shapeId="24553" r:id="rId1940" name="Check Box 2025">
              <controlPr defaultSize="0" autoFill="0" autoLine="0" autoPict="0">
                <anchor moveWithCells="1">
                  <from>
                    <xdr:col>4</xdr:col>
                    <xdr:colOff>1704975</xdr:colOff>
                    <xdr:row>507</xdr:row>
                    <xdr:rowOff>28575</xdr:rowOff>
                  </from>
                  <to>
                    <xdr:col>4</xdr:col>
                    <xdr:colOff>2571750</xdr:colOff>
                    <xdr:row>507</xdr:row>
                    <xdr:rowOff>323850</xdr:rowOff>
                  </to>
                </anchor>
              </controlPr>
            </control>
          </mc:Choice>
        </mc:AlternateContent>
        <mc:AlternateContent xmlns:mc="http://schemas.openxmlformats.org/markup-compatibility/2006">
          <mc:Choice Requires="x14">
            <control shapeId="24554" r:id="rId1941" name="Check Box 2026">
              <controlPr defaultSize="0" autoFill="0" autoLine="0" autoPict="0">
                <anchor moveWithCells="1">
                  <from>
                    <xdr:col>4</xdr:col>
                    <xdr:colOff>1695450</xdr:colOff>
                    <xdr:row>507</xdr:row>
                    <xdr:rowOff>247650</xdr:rowOff>
                  </from>
                  <to>
                    <xdr:col>4</xdr:col>
                    <xdr:colOff>2495550</xdr:colOff>
                    <xdr:row>507</xdr:row>
                    <xdr:rowOff>561975</xdr:rowOff>
                  </to>
                </anchor>
              </controlPr>
            </control>
          </mc:Choice>
        </mc:AlternateContent>
        <mc:AlternateContent xmlns:mc="http://schemas.openxmlformats.org/markup-compatibility/2006">
          <mc:Choice Requires="x14">
            <control shapeId="24555" r:id="rId1942" name="Check Box 2027">
              <controlPr defaultSize="0" autoFill="0" autoLine="0" autoPict="0">
                <anchor moveWithCells="1">
                  <from>
                    <xdr:col>4</xdr:col>
                    <xdr:colOff>114300</xdr:colOff>
                    <xdr:row>508</xdr:row>
                    <xdr:rowOff>19050</xdr:rowOff>
                  </from>
                  <to>
                    <xdr:col>4</xdr:col>
                    <xdr:colOff>1352550</xdr:colOff>
                    <xdr:row>508</xdr:row>
                    <xdr:rowOff>323850</xdr:rowOff>
                  </to>
                </anchor>
              </controlPr>
            </control>
          </mc:Choice>
        </mc:AlternateContent>
        <mc:AlternateContent xmlns:mc="http://schemas.openxmlformats.org/markup-compatibility/2006">
          <mc:Choice Requires="x14">
            <control shapeId="24556" r:id="rId1943" name="Check Box 2028">
              <controlPr defaultSize="0" autoFill="0" autoLine="0" autoPict="0">
                <anchor moveWithCells="1">
                  <from>
                    <xdr:col>4</xdr:col>
                    <xdr:colOff>114300</xdr:colOff>
                    <xdr:row>508</xdr:row>
                    <xdr:rowOff>247650</xdr:rowOff>
                  </from>
                  <to>
                    <xdr:col>4</xdr:col>
                    <xdr:colOff>1428750</xdr:colOff>
                    <xdr:row>508</xdr:row>
                    <xdr:rowOff>561975</xdr:rowOff>
                  </to>
                </anchor>
              </controlPr>
            </control>
          </mc:Choice>
        </mc:AlternateContent>
        <mc:AlternateContent xmlns:mc="http://schemas.openxmlformats.org/markup-compatibility/2006">
          <mc:Choice Requires="x14">
            <control shapeId="24557" r:id="rId1944" name="Check Box 2029">
              <controlPr defaultSize="0" autoFill="0" autoLine="0" autoPict="0">
                <anchor moveWithCells="1">
                  <from>
                    <xdr:col>4</xdr:col>
                    <xdr:colOff>1704975</xdr:colOff>
                    <xdr:row>508</xdr:row>
                    <xdr:rowOff>28575</xdr:rowOff>
                  </from>
                  <to>
                    <xdr:col>4</xdr:col>
                    <xdr:colOff>2571750</xdr:colOff>
                    <xdr:row>508</xdr:row>
                    <xdr:rowOff>323850</xdr:rowOff>
                  </to>
                </anchor>
              </controlPr>
            </control>
          </mc:Choice>
        </mc:AlternateContent>
        <mc:AlternateContent xmlns:mc="http://schemas.openxmlformats.org/markup-compatibility/2006">
          <mc:Choice Requires="x14">
            <control shapeId="24558" r:id="rId1945" name="Check Box 2030">
              <controlPr defaultSize="0" autoFill="0" autoLine="0" autoPict="0">
                <anchor moveWithCells="1">
                  <from>
                    <xdr:col>4</xdr:col>
                    <xdr:colOff>1695450</xdr:colOff>
                    <xdr:row>508</xdr:row>
                    <xdr:rowOff>247650</xdr:rowOff>
                  </from>
                  <to>
                    <xdr:col>4</xdr:col>
                    <xdr:colOff>2495550</xdr:colOff>
                    <xdr:row>508</xdr:row>
                    <xdr:rowOff>561975</xdr:rowOff>
                  </to>
                </anchor>
              </controlPr>
            </control>
          </mc:Choice>
        </mc:AlternateContent>
        <mc:AlternateContent xmlns:mc="http://schemas.openxmlformats.org/markup-compatibility/2006">
          <mc:Choice Requires="x14">
            <control shapeId="24559" r:id="rId1946" name="Check Box 2031">
              <controlPr defaultSize="0" autoFill="0" autoLine="0" autoPict="0">
                <anchor moveWithCells="1">
                  <from>
                    <xdr:col>4</xdr:col>
                    <xdr:colOff>114300</xdr:colOff>
                    <xdr:row>509</xdr:row>
                    <xdr:rowOff>19050</xdr:rowOff>
                  </from>
                  <to>
                    <xdr:col>4</xdr:col>
                    <xdr:colOff>1352550</xdr:colOff>
                    <xdr:row>509</xdr:row>
                    <xdr:rowOff>323850</xdr:rowOff>
                  </to>
                </anchor>
              </controlPr>
            </control>
          </mc:Choice>
        </mc:AlternateContent>
        <mc:AlternateContent xmlns:mc="http://schemas.openxmlformats.org/markup-compatibility/2006">
          <mc:Choice Requires="x14">
            <control shapeId="24560" r:id="rId1947" name="Check Box 2032">
              <controlPr defaultSize="0" autoFill="0" autoLine="0" autoPict="0">
                <anchor moveWithCells="1">
                  <from>
                    <xdr:col>4</xdr:col>
                    <xdr:colOff>114300</xdr:colOff>
                    <xdr:row>509</xdr:row>
                    <xdr:rowOff>247650</xdr:rowOff>
                  </from>
                  <to>
                    <xdr:col>4</xdr:col>
                    <xdr:colOff>1428750</xdr:colOff>
                    <xdr:row>509</xdr:row>
                    <xdr:rowOff>561975</xdr:rowOff>
                  </to>
                </anchor>
              </controlPr>
            </control>
          </mc:Choice>
        </mc:AlternateContent>
        <mc:AlternateContent xmlns:mc="http://schemas.openxmlformats.org/markup-compatibility/2006">
          <mc:Choice Requires="x14">
            <control shapeId="24561" r:id="rId1948" name="Check Box 2033">
              <controlPr defaultSize="0" autoFill="0" autoLine="0" autoPict="0">
                <anchor moveWithCells="1">
                  <from>
                    <xdr:col>4</xdr:col>
                    <xdr:colOff>1704975</xdr:colOff>
                    <xdr:row>509</xdr:row>
                    <xdr:rowOff>28575</xdr:rowOff>
                  </from>
                  <to>
                    <xdr:col>4</xdr:col>
                    <xdr:colOff>2571750</xdr:colOff>
                    <xdr:row>509</xdr:row>
                    <xdr:rowOff>323850</xdr:rowOff>
                  </to>
                </anchor>
              </controlPr>
            </control>
          </mc:Choice>
        </mc:AlternateContent>
        <mc:AlternateContent xmlns:mc="http://schemas.openxmlformats.org/markup-compatibility/2006">
          <mc:Choice Requires="x14">
            <control shapeId="24562" r:id="rId1949" name="Check Box 2034">
              <controlPr defaultSize="0" autoFill="0" autoLine="0" autoPict="0">
                <anchor moveWithCells="1">
                  <from>
                    <xdr:col>4</xdr:col>
                    <xdr:colOff>1695450</xdr:colOff>
                    <xdr:row>509</xdr:row>
                    <xdr:rowOff>247650</xdr:rowOff>
                  </from>
                  <to>
                    <xdr:col>4</xdr:col>
                    <xdr:colOff>2495550</xdr:colOff>
                    <xdr:row>509</xdr:row>
                    <xdr:rowOff>561975</xdr:rowOff>
                  </to>
                </anchor>
              </controlPr>
            </control>
          </mc:Choice>
        </mc:AlternateContent>
        <mc:AlternateContent xmlns:mc="http://schemas.openxmlformats.org/markup-compatibility/2006">
          <mc:Choice Requires="x14">
            <control shapeId="24563" r:id="rId1950" name="Check Box 2035">
              <controlPr defaultSize="0" autoFill="0" autoLine="0" autoPict="0">
                <anchor moveWithCells="1">
                  <from>
                    <xdr:col>4</xdr:col>
                    <xdr:colOff>114300</xdr:colOff>
                    <xdr:row>510</xdr:row>
                    <xdr:rowOff>19050</xdr:rowOff>
                  </from>
                  <to>
                    <xdr:col>4</xdr:col>
                    <xdr:colOff>1352550</xdr:colOff>
                    <xdr:row>510</xdr:row>
                    <xdr:rowOff>323850</xdr:rowOff>
                  </to>
                </anchor>
              </controlPr>
            </control>
          </mc:Choice>
        </mc:AlternateContent>
        <mc:AlternateContent xmlns:mc="http://schemas.openxmlformats.org/markup-compatibility/2006">
          <mc:Choice Requires="x14">
            <control shapeId="24564" r:id="rId1951" name="Check Box 2036">
              <controlPr defaultSize="0" autoFill="0" autoLine="0" autoPict="0">
                <anchor moveWithCells="1">
                  <from>
                    <xdr:col>4</xdr:col>
                    <xdr:colOff>114300</xdr:colOff>
                    <xdr:row>510</xdr:row>
                    <xdr:rowOff>247650</xdr:rowOff>
                  </from>
                  <to>
                    <xdr:col>4</xdr:col>
                    <xdr:colOff>1428750</xdr:colOff>
                    <xdr:row>510</xdr:row>
                    <xdr:rowOff>561975</xdr:rowOff>
                  </to>
                </anchor>
              </controlPr>
            </control>
          </mc:Choice>
        </mc:AlternateContent>
        <mc:AlternateContent xmlns:mc="http://schemas.openxmlformats.org/markup-compatibility/2006">
          <mc:Choice Requires="x14">
            <control shapeId="24565" r:id="rId1952" name="Check Box 2037">
              <controlPr defaultSize="0" autoFill="0" autoLine="0" autoPict="0">
                <anchor moveWithCells="1">
                  <from>
                    <xdr:col>4</xdr:col>
                    <xdr:colOff>1704975</xdr:colOff>
                    <xdr:row>510</xdr:row>
                    <xdr:rowOff>28575</xdr:rowOff>
                  </from>
                  <to>
                    <xdr:col>4</xdr:col>
                    <xdr:colOff>2571750</xdr:colOff>
                    <xdr:row>510</xdr:row>
                    <xdr:rowOff>323850</xdr:rowOff>
                  </to>
                </anchor>
              </controlPr>
            </control>
          </mc:Choice>
        </mc:AlternateContent>
        <mc:AlternateContent xmlns:mc="http://schemas.openxmlformats.org/markup-compatibility/2006">
          <mc:Choice Requires="x14">
            <control shapeId="24566" r:id="rId1953" name="Check Box 2038">
              <controlPr defaultSize="0" autoFill="0" autoLine="0" autoPict="0">
                <anchor moveWithCells="1">
                  <from>
                    <xdr:col>4</xdr:col>
                    <xdr:colOff>1695450</xdr:colOff>
                    <xdr:row>510</xdr:row>
                    <xdr:rowOff>247650</xdr:rowOff>
                  </from>
                  <to>
                    <xdr:col>4</xdr:col>
                    <xdr:colOff>2495550</xdr:colOff>
                    <xdr:row>510</xdr:row>
                    <xdr:rowOff>561975</xdr:rowOff>
                  </to>
                </anchor>
              </controlPr>
            </control>
          </mc:Choice>
        </mc:AlternateContent>
        <mc:AlternateContent xmlns:mc="http://schemas.openxmlformats.org/markup-compatibility/2006">
          <mc:Choice Requires="x14">
            <control shapeId="24567" r:id="rId1954" name="Check Box 2039">
              <controlPr defaultSize="0" autoFill="0" autoLine="0" autoPict="0">
                <anchor moveWithCells="1">
                  <from>
                    <xdr:col>4</xdr:col>
                    <xdr:colOff>114300</xdr:colOff>
                    <xdr:row>511</xdr:row>
                    <xdr:rowOff>19050</xdr:rowOff>
                  </from>
                  <to>
                    <xdr:col>4</xdr:col>
                    <xdr:colOff>1352550</xdr:colOff>
                    <xdr:row>511</xdr:row>
                    <xdr:rowOff>323850</xdr:rowOff>
                  </to>
                </anchor>
              </controlPr>
            </control>
          </mc:Choice>
        </mc:AlternateContent>
        <mc:AlternateContent xmlns:mc="http://schemas.openxmlformats.org/markup-compatibility/2006">
          <mc:Choice Requires="x14">
            <control shapeId="24568" r:id="rId1955" name="Check Box 2040">
              <controlPr defaultSize="0" autoFill="0" autoLine="0" autoPict="0">
                <anchor moveWithCells="1">
                  <from>
                    <xdr:col>4</xdr:col>
                    <xdr:colOff>114300</xdr:colOff>
                    <xdr:row>511</xdr:row>
                    <xdr:rowOff>247650</xdr:rowOff>
                  </from>
                  <to>
                    <xdr:col>4</xdr:col>
                    <xdr:colOff>1428750</xdr:colOff>
                    <xdr:row>511</xdr:row>
                    <xdr:rowOff>561975</xdr:rowOff>
                  </to>
                </anchor>
              </controlPr>
            </control>
          </mc:Choice>
        </mc:AlternateContent>
        <mc:AlternateContent xmlns:mc="http://schemas.openxmlformats.org/markup-compatibility/2006">
          <mc:Choice Requires="x14">
            <control shapeId="24569" r:id="rId1956" name="Check Box 2041">
              <controlPr defaultSize="0" autoFill="0" autoLine="0" autoPict="0">
                <anchor moveWithCells="1">
                  <from>
                    <xdr:col>4</xdr:col>
                    <xdr:colOff>1704975</xdr:colOff>
                    <xdr:row>511</xdr:row>
                    <xdr:rowOff>28575</xdr:rowOff>
                  </from>
                  <to>
                    <xdr:col>4</xdr:col>
                    <xdr:colOff>2571750</xdr:colOff>
                    <xdr:row>511</xdr:row>
                    <xdr:rowOff>323850</xdr:rowOff>
                  </to>
                </anchor>
              </controlPr>
            </control>
          </mc:Choice>
        </mc:AlternateContent>
        <mc:AlternateContent xmlns:mc="http://schemas.openxmlformats.org/markup-compatibility/2006">
          <mc:Choice Requires="x14">
            <control shapeId="24570" r:id="rId1957" name="Check Box 2042">
              <controlPr defaultSize="0" autoFill="0" autoLine="0" autoPict="0">
                <anchor moveWithCells="1">
                  <from>
                    <xdr:col>4</xdr:col>
                    <xdr:colOff>1695450</xdr:colOff>
                    <xdr:row>511</xdr:row>
                    <xdr:rowOff>247650</xdr:rowOff>
                  </from>
                  <to>
                    <xdr:col>4</xdr:col>
                    <xdr:colOff>2495550</xdr:colOff>
                    <xdr:row>511</xdr:row>
                    <xdr:rowOff>561975</xdr:rowOff>
                  </to>
                </anchor>
              </controlPr>
            </control>
          </mc:Choice>
        </mc:AlternateContent>
        <mc:AlternateContent xmlns:mc="http://schemas.openxmlformats.org/markup-compatibility/2006">
          <mc:Choice Requires="x14">
            <control shapeId="24571" r:id="rId1958" name="Check Box 2043">
              <controlPr defaultSize="0" autoFill="0" autoLine="0" autoPict="0">
                <anchor moveWithCells="1">
                  <from>
                    <xdr:col>4</xdr:col>
                    <xdr:colOff>114300</xdr:colOff>
                    <xdr:row>512</xdr:row>
                    <xdr:rowOff>19050</xdr:rowOff>
                  </from>
                  <to>
                    <xdr:col>4</xdr:col>
                    <xdr:colOff>1352550</xdr:colOff>
                    <xdr:row>512</xdr:row>
                    <xdr:rowOff>323850</xdr:rowOff>
                  </to>
                </anchor>
              </controlPr>
            </control>
          </mc:Choice>
        </mc:AlternateContent>
        <mc:AlternateContent xmlns:mc="http://schemas.openxmlformats.org/markup-compatibility/2006">
          <mc:Choice Requires="x14">
            <control shapeId="24572" r:id="rId1959" name="Check Box 2044">
              <controlPr defaultSize="0" autoFill="0" autoLine="0" autoPict="0">
                <anchor moveWithCells="1">
                  <from>
                    <xdr:col>4</xdr:col>
                    <xdr:colOff>114300</xdr:colOff>
                    <xdr:row>512</xdr:row>
                    <xdr:rowOff>247650</xdr:rowOff>
                  </from>
                  <to>
                    <xdr:col>4</xdr:col>
                    <xdr:colOff>1428750</xdr:colOff>
                    <xdr:row>512</xdr:row>
                    <xdr:rowOff>561975</xdr:rowOff>
                  </to>
                </anchor>
              </controlPr>
            </control>
          </mc:Choice>
        </mc:AlternateContent>
        <mc:AlternateContent xmlns:mc="http://schemas.openxmlformats.org/markup-compatibility/2006">
          <mc:Choice Requires="x14">
            <control shapeId="24573" r:id="rId1960" name="Check Box 2045">
              <controlPr defaultSize="0" autoFill="0" autoLine="0" autoPict="0">
                <anchor moveWithCells="1">
                  <from>
                    <xdr:col>4</xdr:col>
                    <xdr:colOff>1704975</xdr:colOff>
                    <xdr:row>512</xdr:row>
                    <xdr:rowOff>28575</xdr:rowOff>
                  </from>
                  <to>
                    <xdr:col>4</xdr:col>
                    <xdr:colOff>2571750</xdr:colOff>
                    <xdr:row>512</xdr:row>
                    <xdr:rowOff>323850</xdr:rowOff>
                  </to>
                </anchor>
              </controlPr>
            </control>
          </mc:Choice>
        </mc:AlternateContent>
        <mc:AlternateContent xmlns:mc="http://schemas.openxmlformats.org/markup-compatibility/2006">
          <mc:Choice Requires="x14">
            <control shapeId="24574" r:id="rId1961" name="Check Box 2046">
              <controlPr defaultSize="0" autoFill="0" autoLine="0" autoPict="0">
                <anchor moveWithCells="1">
                  <from>
                    <xdr:col>4</xdr:col>
                    <xdr:colOff>1695450</xdr:colOff>
                    <xdr:row>512</xdr:row>
                    <xdr:rowOff>247650</xdr:rowOff>
                  </from>
                  <to>
                    <xdr:col>4</xdr:col>
                    <xdr:colOff>2495550</xdr:colOff>
                    <xdr:row>512</xdr:row>
                    <xdr:rowOff>561975</xdr:rowOff>
                  </to>
                </anchor>
              </controlPr>
            </control>
          </mc:Choice>
        </mc:AlternateContent>
        <mc:AlternateContent xmlns:mc="http://schemas.openxmlformats.org/markup-compatibility/2006">
          <mc:Choice Requires="x14">
            <control shapeId="24575" r:id="rId1962" name="Check Box 2047">
              <controlPr defaultSize="0" autoFill="0" autoLine="0" autoPict="0">
                <anchor moveWithCells="1">
                  <from>
                    <xdr:col>4</xdr:col>
                    <xdr:colOff>114300</xdr:colOff>
                    <xdr:row>513</xdr:row>
                    <xdr:rowOff>19050</xdr:rowOff>
                  </from>
                  <to>
                    <xdr:col>4</xdr:col>
                    <xdr:colOff>1352550</xdr:colOff>
                    <xdr:row>513</xdr:row>
                    <xdr:rowOff>323850</xdr:rowOff>
                  </to>
                </anchor>
              </controlPr>
            </control>
          </mc:Choice>
        </mc:AlternateContent>
        <mc:AlternateContent xmlns:mc="http://schemas.openxmlformats.org/markup-compatibility/2006">
          <mc:Choice Requires="x14">
            <control shapeId="24576" r:id="rId1963" name="Check Box 2048">
              <controlPr defaultSize="0" autoFill="0" autoLine="0" autoPict="0">
                <anchor moveWithCells="1">
                  <from>
                    <xdr:col>4</xdr:col>
                    <xdr:colOff>114300</xdr:colOff>
                    <xdr:row>513</xdr:row>
                    <xdr:rowOff>247650</xdr:rowOff>
                  </from>
                  <to>
                    <xdr:col>4</xdr:col>
                    <xdr:colOff>1428750</xdr:colOff>
                    <xdr:row>513</xdr:row>
                    <xdr:rowOff>561975</xdr:rowOff>
                  </to>
                </anchor>
              </controlPr>
            </control>
          </mc:Choice>
        </mc:AlternateContent>
        <mc:AlternateContent xmlns:mc="http://schemas.openxmlformats.org/markup-compatibility/2006">
          <mc:Choice Requires="x14">
            <control shapeId="24577" r:id="rId1964" name="Check Box 2049">
              <controlPr defaultSize="0" autoFill="0" autoLine="0" autoPict="0">
                <anchor moveWithCells="1">
                  <from>
                    <xdr:col>4</xdr:col>
                    <xdr:colOff>1704975</xdr:colOff>
                    <xdr:row>513</xdr:row>
                    <xdr:rowOff>28575</xdr:rowOff>
                  </from>
                  <to>
                    <xdr:col>4</xdr:col>
                    <xdr:colOff>2571750</xdr:colOff>
                    <xdr:row>513</xdr:row>
                    <xdr:rowOff>323850</xdr:rowOff>
                  </to>
                </anchor>
              </controlPr>
            </control>
          </mc:Choice>
        </mc:AlternateContent>
        <mc:AlternateContent xmlns:mc="http://schemas.openxmlformats.org/markup-compatibility/2006">
          <mc:Choice Requires="x14">
            <control shapeId="24578" r:id="rId1965" name="Check Box 2050">
              <controlPr defaultSize="0" autoFill="0" autoLine="0" autoPict="0">
                <anchor moveWithCells="1">
                  <from>
                    <xdr:col>4</xdr:col>
                    <xdr:colOff>1695450</xdr:colOff>
                    <xdr:row>513</xdr:row>
                    <xdr:rowOff>247650</xdr:rowOff>
                  </from>
                  <to>
                    <xdr:col>4</xdr:col>
                    <xdr:colOff>2495550</xdr:colOff>
                    <xdr:row>513</xdr:row>
                    <xdr:rowOff>561975</xdr:rowOff>
                  </to>
                </anchor>
              </controlPr>
            </control>
          </mc:Choice>
        </mc:AlternateContent>
        <mc:AlternateContent xmlns:mc="http://schemas.openxmlformats.org/markup-compatibility/2006">
          <mc:Choice Requires="x14">
            <control shapeId="24579" r:id="rId1966" name="Check Box 2051">
              <controlPr defaultSize="0" autoFill="0" autoLine="0" autoPict="0">
                <anchor moveWithCells="1">
                  <from>
                    <xdr:col>4</xdr:col>
                    <xdr:colOff>114300</xdr:colOff>
                    <xdr:row>514</xdr:row>
                    <xdr:rowOff>19050</xdr:rowOff>
                  </from>
                  <to>
                    <xdr:col>4</xdr:col>
                    <xdr:colOff>1352550</xdr:colOff>
                    <xdr:row>514</xdr:row>
                    <xdr:rowOff>323850</xdr:rowOff>
                  </to>
                </anchor>
              </controlPr>
            </control>
          </mc:Choice>
        </mc:AlternateContent>
        <mc:AlternateContent xmlns:mc="http://schemas.openxmlformats.org/markup-compatibility/2006">
          <mc:Choice Requires="x14">
            <control shapeId="24580" r:id="rId1967" name="Check Box 2052">
              <controlPr defaultSize="0" autoFill="0" autoLine="0" autoPict="0">
                <anchor moveWithCells="1">
                  <from>
                    <xdr:col>4</xdr:col>
                    <xdr:colOff>114300</xdr:colOff>
                    <xdr:row>514</xdr:row>
                    <xdr:rowOff>247650</xdr:rowOff>
                  </from>
                  <to>
                    <xdr:col>4</xdr:col>
                    <xdr:colOff>1428750</xdr:colOff>
                    <xdr:row>514</xdr:row>
                    <xdr:rowOff>561975</xdr:rowOff>
                  </to>
                </anchor>
              </controlPr>
            </control>
          </mc:Choice>
        </mc:AlternateContent>
        <mc:AlternateContent xmlns:mc="http://schemas.openxmlformats.org/markup-compatibility/2006">
          <mc:Choice Requires="x14">
            <control shapeId="24581" r:id="rId1968" name="Check Box 2053">
              <controlPr defaultSize="0" autoFill="0" autoLine="0" autoPict="0">
                <anchor moveWithCells="1">
                  <from>
                    <xdr:col>4</xdr:col>
                    <xdr:colOff>1704975</xdr:colOff>
                    <xdr:row>514</xdr:row>
                    <xdr:rowOff>28575</xdr:rowOff>
                  </from>
                  <to>
                    <xdr:col>4</xdr:col>
                    <xdr:colOff>2571750</xdr:colOff>
                    <xdr:row>514</xdr:row>
                    <xdr:rowOff>323850</xdr:rowOff>
                  </to>
                </anchor>
              </controlPr>
            </control>
          </mc:Choice>
        </mc:AlternateContent>
        <mc:AlternateContent xmlns:mc="http://schemas.openxmlformats.org/markup-compatibility/2006">
          <mc:Choice Requires="x14">
            <control shapeId="24582" r:id="rId1969" name="Check Box 2054">
              <controlPr defaultSize="0" autoFill="0" autoLine="0" autoPict="0">
                <anchor moveWithCells="1">
                  <from>
                    <xdr:col>4</xdr:col>
                    <xdr:colOff>1695450</xdr:colOff>
                    <xdr:row>514</xdr:row>
                    <xdr:rowOff>247650</xdr:rowOff>
                  </from>
                  <to>
                    <xdr:col>4</xdr:col>
                    <xdr:colOff>2495550</xdr:colOff>
                    <xdr:row>514</xdr:row>
                    <xdr:rowOff>561975</xdr:rowOff>
                  </to>
                </anchor>
              </controlPr>
            </control>
          </mc:Choice>
        </mc:AlternateContent>
        <mc:AlternateContent xmlns:mc="http://schemas.openxmlformats.org/markup-compatibility/2006">
          <mc:Choice Requires="x14">
            <control shapeId="24583" r:id="rId1970" name="Check Box 2055">
              <controlPr defaultSize="0" autoFill="0" autoLine="0" autoPict="0">
                <anchor moveWithCells="1">
                  <from>
                    <xdr:col>4</xdr:col>
                    <xdr:colOff>114300</xdr:colOff>
                    <xdr:row>515</xdr:row>
                    <xdr:rowOff>19050</xdr:rowOff>
                  </from>
                  <to>
                    <xdr:col>4</xdr:col>
                    <xdr:colOff>1352550</xdr:colOff>
                    <xdr:row>515</xdr:row>
                    <xdr:rowOff>323850</xdr:rowOff>
                  </to>
                </anchor>
              </controlPr>
            </control>
          </mc:Choice>
        </mc:AlternateContent>
        <mc:AlternateContent xmlns:mc="http://schemas.openxmlformats.org/markup-compatibility/2006">
          <mc:Choice Requires="x14">
            <control shapeId="24584" r:id="rId1971" name="Check Box 2056">
              <controlPr defaultSize="0" autoFill="0" autoLine="0" autoPict="0">
                <anchor moveWithCells="1">
                  <from>
                    <xdr:col>4</xdr:col>
                    <xdr:colOff>114300</xdr:colOff>
                    <xdr:row>515</xdr:row>
                    <xdr:rowOff>247650</xdr:rowOff>
                  </from>
                  <to>
                    <xdr:col>4</xdr:col>
                    <xdr:colOff>1428750</xdr:colOff>
                    <xdr:row>515</xdr:row>
                    <xdr:rowOff>561975</xdr:rowOff>
                  </to>
                </anchor>
              </controlPr>
            </control>
          </mc:Choice>
        </mc:AlternateContent>
        <mc:AlternateContent xmlns:mc="http://schemas.openxmlformats.org/markup-compatibility/2006">
          <mc:Choice Requires="x14">
            <control shapeId="24585" r:id="rId1972" name="Check Box 2057">
              <controlPr defaultSize="0" autoFill="0" autoLine="0" autoPict="0">
                <anchor moveWithCells="1">
                  <from>
                    <xdr:col>4</xdr:col>
                    <xdr:colOff>1704975</xdr:colOff>
                    <xdr:row>515</xdr:row>
                    <xdr:rowOff>28575</xdr:rowOff>
                  </from>
                  <to>
                    <xdr:col>4</xdr:col>
                    <xdr:colOff>2571750</xdr:colOff>
                    <xdr:row>515</xdr:row>
                    <xdr:rowOff>323850</xdr:rowOff>
                  </to>
                </anchor>
              </controlPr>
            </control>
          </mc:Choice>
        </mc:AlternateContent>
        <mc:AlternateContent xmlns:mc="http://schemas.openxmlformats.org/markup-compatibility/2006">
          <mc:Choice Requires="x14">
            <control shapeId="24586" r:id="rId1973" name="Check Box 2058">
              <controlPr defaultSize="0" autoFill="0" autoLine="0" autoPict="0">
                <anchor moveWithCells="1">
                  <from>
                    <xdr:col>4</xdr:col>
                    <xdr:colOff>1695450</xdr:colOff>
                    <xdr:row>515</xdr:row>
                    <xdr:rowOff>247650</xdr:rowOff>
                  </from>
                  <to>
                    <xdr:col>4</xdr:col>
                    <xdr:colOff>2495550</xdr:colOff>
                    <xdr:row>515</xdr:row>
                    <xdr:rowOff>561975</xdr:rowOff>
                  </to>
                </anchor>
              </controlPr>
            </control>
          </mc:Choice>
        </mc:AlternateContent>
        <mc:AlternateContent xmlns:mc="http://schemas.openxmlformats.org/markup-compatibility/2006">
          <mc:Choice Requires="x14">
            <control shapeId="24587" r:id="rId1974" name="Check Box 2059">
              <controlPr defaultSize="0" autoFill="0" autoLine="0" autoPict="0">
                <anchor moveWithCells="1">
                  <from>
                    <xdr:col>4</xdr:col>
                    <xdr:colOff>114300</xdr:colOff>
                    <xdr:row>516</xdr:row>
                    <xdr:rowOff>19050</xdr:rowOff>
                  </from>
                  <to>
                    <xdr:col>4</xdr:col>
                    <xdr:colOff>1352550</xdr:colOff>
                    <xdr:row>516</xdr:row>
                    <xdr:rowOff>323850</xdr:rowOff>
                  </to>
                </anchor>
              </controlPr>
            </control>
          </mc:Choice>
        </mc:AlternateContent>
        <mc:AlternateContent xmlns:mc="http://schemas.openxmlformats.org/markup-compatibility/2006">
          <mc:Choice Requires="x14">
            <control shapeId="24588" r:id="rId1975" name="Check Box 2060">
              <controlPr defaultSize="0" autoFill="0" autoLine="0" autoPict="0">
                <anchor moveWithCells="1">
                  <from>
                    <xdr:col>4</xdr:col>
                    <xdr:colOff>114300</xdr:colOff>
                    <xdr:row>516</xdr:row>
                    <xdr:rowOff>247650</xdr:rowOff>
                  </from>
                  <to>
                    <xdr:col>4</xdr:col>
                    <xdr:colOff>1428750</xdr:colOff>
                    <xdr:row>516</xdr:row>
                    <xdr:rowOff>561975</xdr:rowOff>
                  </to>
                </anchor>
              </controlPr>
            </control>
          </mc:Choice>
        </mc:AlternateContent>
        <mc:AlternateContent xmlns:mc="http://schemas.openxmlformats.org/markup-compatibility/2006">
          <mc:Choice Requires="x14">
            <control shapeId="24589" r:id="rId1976" name="Check Box 2061">
              <controlPr defaultSize="0" autoFill="0" autoLine="0" autoPict="0">
                <anchor moveWithCells="1">
                  <from>
                    <xdr:col>4</xdr:col>
                    <xdr:colOff>1704975</xdr:colOff>
                    <xdr:row>516</xdr:row>
                    <xdr:rowOff>28575</xdr:rowOff>
                  </from>
                  <to>
                    <xdr:col>4</xdr:col>
                    <xdr:colOff>2571750</xdr:colOff>
                    <xdr:row>516</xdr:row>
                    <xdr:rowOff>323850</xdr:rowOff>
                  </to>
                </anchor>
              </controlPr>
            </control>
          </mc:Choice>
        </mc:AlternateContent>
        <mc:AlternateContent xmlns:mc="http://schemas.openxmlformats.org/markup-compatibility/2006">
          <mc:Choice Requires="x14">
            <control shapeId="24590" r:id="rId1977" name="Check Box 2062">
              <controlPr defaultSize="0" autoFill="0" autoLine="0" autoPict="0">
                <anchor moveWithCells="1">
                  <from>
                    <xdr:col>4</xdr:col>
                    <xdr:colOff>1695450</xdr:colOff>
                    <xdr:row>516</xdr:row>
                    <xdr:rowOff>247650</xdr:rowOff>
                  </from>
                  <to>
                    <xdr:col>4</xdr:col>
                    <xdr:colOff>2495550</xdr:colOff>
                    <xdr:row>516</xdr:row>
                    <xdr:rowOff>561975</xdr:rowOff>
                  </to>
                </anchor>
              </controlPr>
            </control>
          </mc:Choice>
        </mc:AlternateContent>
        <mc:AlternateContent xmlns:mc="http://schemas.openxmlformats.org/markup-compatibility/2006">
          <mc:Choice Requires="x14">
            <control shapeId="24591" r:id="rId1978" name="Check Box 2063">
              <controlPr defaultSize="0" autoFill="0" autoLine="0" autoPict="0">
                <anchor moveWithCells="1">
                  <from>
                    <xdr:col>4</xdr:col>
                    <xdr:colOff>114300</xdr:colOff>
                    <xdr:row>517</xdr:row>
                    <xdr:rowOff>19050</xdr:rowOff>
                  </from>
                  <to>
                    <xdr:col>4</xdr:col>
                    <xdr:colOff>1352550</xdr:colOff>
                    <xdr:row>517</xdr:row>
                    <xdr:rowOff>323850</xdr:rowOff>
                  </to>
                </anchor>
              </controlPr>
            </control>
          </mc:Choice>
        </mc:AlternateContent>
        <mc:AlternateContent xmlns:mc="http://schemas.openxmlformats.org/markup-compatibility/2006">
          <mc:Choice Requires="x14">
            <control shapeId="24592" r:id="rId1979" name="Check Box 2064">
              <controlPr defaultSize="0" autoFill="0" autoLine="0" autoPict="0">
                <anchor moveWithCells="1">
                  <from>
                    <xdr:col>4</xdr:col>
                    <xdr:colOff>114300</xdr:colOff>
                    <xdr:row>517</xdr:row>
                    <xdr:rowOff>247650</xdr:rowOff>
                  </from>
                  <to>
                    <xdr:col>4</xdr:col>
                    <xdr:colOff>1428750</xdr:colOff>
                    <xdr:row>517</xdr:row>
                    <xdr:rowOff>561975</xdr:rowOff>
                  </to>
                </anchor>
              </controlPr>
            </control>
          </mc:Choice>
        </mc:AlternateContent>
        <mc:AlternateContent xmlns:mc="http://schemas.openxmlformats.org/markup-compatibility/2006">
          <mc:Choice Requires="x14">
            <control shapeId="24593" r:id="rId1980" name="Check Box 2065">
              <controlPr defaultSize="0" autoFill="0" autoLine="0" autoPict="0">
                <anchor moveWithCells="1">
                  <from>
                    <xdr:col>4</xdr:col>
                    <xdr:colOff>1704975</xdr:colOff>
                    <xdr:row>517</xdr:row>
                    <xdr:rowOff>28575</xdr:rowOff>
                  </from>
                  <to>
                    <xdr:col>4</xdr:col>
                    <xdr:colOff>2571750</xdr:colOff>
                    <xdr:row>517</xdr:row>
                    <xdr:rowOff>323850</xdr:rowOff>
                  </to>
                </anchor>
              </controlPr>
            </control>
          </mc:Choice>
        </mc:AlternateContent>
        <mc:AlternateContent xmlns:mc="http://schemas.openxmlformats.org/markup-compatibility/2006">
          <mc:Choice Requires="x14">
            <control shapeId="24594" r:id="rId1981" name="Check Box 2066">
              <controlPr defaultSize="0" autoFill="0" autoLine="0" autoPict="0">
                <anchor moveWithCells="1">
                  <from>
                    <xdr:col>4</xdr:col>
                    <xdr:colOff>1695450</xdr:colOff>
                    <xdr:row>517</xdr:row>
                    <xdr:rowOff>247650</xdr:rowOff>
                  </from>
                  <to>
                    <xdr:col>4</xdr:col>
                    <xdr:colOff>2495550</xdr:colOff>
                    <xdr:row>517</xdr:row>
                    <xdr:rowOff>561975</xdr:rowOff>
                  </to>
                </anchor>
              </controlPr>
            </control>
          </mc:Choice>
        </mc:AlternateContent>
        <mc:AlternateContent xmlns:mc="http://schemas.openxmlformats.org/markup-compatibility/2006">
          <mc:Choice Requires="x14">
            <control shapeId="24595" r:id="rId1982" name="Check Box 2067">
              <controlPr defaultSize="0" autoFill="0" autoLine="0" autoPict="0">
                <anchor moveWithCells="1">
                  <from>
                    <xdr:col>4</xdr:col>
                    <xdr:colOff>114300</xdr:colOff>
                    <xdr:row>518</xdr:row>
                    <xdr:rowOff>19050</xdr:rowOff>
                  </from>
                  <to>
                    <xdr:col>4</xdr:col>
                    <xdr:colOff>1352550</xdr:colOff>
                    <xdr:row>518</xdr:row>
                    <xdr:rowOff>323850</xdr:rowOff>
                  </to>
                </anchor>
              </controlPr>
            </control>
          </mc:Choice>
        </mc:AlternateContent>
        <mc:AlternateContent xmlns:mc="http://schemas.openxmlformats.org/markup-compatibility/2006">
          <mc:Choice Requires="x14">
            <control shapeId="24596" r:id="rId1983" name="Check Box 2068">
              <controlPr defaultSize="0" autoFill="0" autoLine="0" autoPict="0">
                <anchor moveWithCells="1">
                  <from>
                    <xdr:col>4</xdr:col>
                    <xdr:colOff>114300</xdr:colOff>
                    <xdr:row>518</xdr:row>
                    <xdr:rowOff>247650</xdr:rowOff>
                  </from>
                  <to>
                    <xdr:col>4</xdr:col>
                    <xdr:colOff>1428750</xdr:colOff>
                    <xdr:row>518</xdr:row>
                    <xdr:rowOff>561975</xdr:rowOff>
                  </to>
                </anchor>
              </controlPr>
            </control>
          </mc:Choice>
        </mc:AlternateContent>
        <mc:AlternateContent xmlns:mc="http://schemas.openxmlformats.org/markup-compatibility/2006">
          <mc:Choice Requires="x14">
            <control shapeId="24597" r:id="rId1984" name="Check Box 2069">
              <controlPr defaultSize="0" autoFill="0" autoLine="0" autoPict="0">
                <anchor moveWithCells="1">
                  <from>
                    <xdr:col>4</xdr:col>
                    <xdr:colOff>1704975</xdr:colOff>
                    <xdr:row>518</xdr:row>
                    <xdr:rowOff>28575</xdr:rowOff>
                  </from>
                  <to>
                    <xdr:col>4</xdr:col>
                    <xdr:colOff>2571750</xdr:colOff>
                    <xdr:row>518</xdr:row>
                    <xdr:rowOff>323850</xdr:rowOff>
                  </to>
                </anchor>
              </controlPr>
            </control>
          </mc:Choice>
        </mc:AlternateContent>
        <mc:AlternateContent xmlns:mc="http://schemas.openxmlformats.org/markup-compatibility/2006">
          <mc:Choice Requires="x14">
            <control shapeId="24598" r:id="rId1985" name="Check Box 2070">
              <controlPr defaultSize="0" autoFill="0" autoLine="0" autoPict="0">
                <anchor moveWithCells="1">
                  <from>
                    <xdr:col>4</xdr:col>
                    <xdr:colOff>1695450</xdr:colOff>
                    <xdr:row>518</xdr:row>
                    <xdr:rowOff>247650</xdr:rowOff>
                  </from>
                  <to>
                    <xdr:col>4</xdr:col>
                    <xdr:colOff>2495550</xdr:colOff>
                    <xdr:row>518</xdr:row>
                    <xdr:rowOff>561975</xdr:rowOff>
                  </to>
                </anchor>
              </controlPr>
            </control>
          </mc:Choice>
        </mc:AlternateContent>
        <mc:AlternateContent xmlns:mc="http://schemas.openxmlformats.org/markup-compatibility/2006">
          <mc:Choice Requires="x14">
            <control shapeId="24599" r:id="rId1986" name="Check Box 2071">
              <controlPr defaultSize="0" autoFill="0" autoLine="0" autoPict="0">
                <anchor moveWithCells="1">
                  <from>
                    <xdr:col>4</xdr:col>
                    <xdr:colOff>114300</xdr:colOff>
                    <xdr:row>519</xdr:row>
                    <xdr:rowOff>19050</xdr:rowOff>
                  </from>
                  <to>
                    <xdr:col>4</xdr:col>
                    <xdr:colOff>1352550</xdr:colOff>
                    <xdr:row>519</xdr:row>
                    <xdr:rowOff>323850</xdr:rowOff>
                  </to>
                </anchor>
              </controlPr>
            </control>
          </mc:Choice>
        </mc:AlternateContent>
        <mc:AlternateContent xmlns:mc="http://schemas.openxmlformats.org/markup-compatibility/2006">
          <mc:Choice Requires="x14">
            <control shapeId="24600" r:id="rId1987" name="Check Box 2072">
              <controlPr defaultSize="0" autoFill="0" autoLine="0" autoPict="0">
                <anchor moveWithCells="1">
                  <from>
                    <xdr:col>4</xdr:col>
                    <xdr:colOff>114300</xdr:colOff>
                    <xdr:row>519</xdr:row>
                    <xdr:rowOff>247650</xdr:rowOff>
                  </from>
                  <to>
                    <xdr:col>4</xdr:col>
                    <xdr:colOff>1428750</xdr:colOff>
                    <xdr:row>519</xdr:row>
                    <xdr:rowOff>561975</xdr:rowOff>
                  </to>
                </anchor>
              </controlPr>
            </control>
          </mc:Choice>
        </mc:AlternateContent>
        <mc:AlternateContent xmlns:mc="http://schemas.openxmlformats.org/markup-compatibility/2006">
          <mc:Choice Requires="x14">
            <control shapeId="24601" r:id="rId1988" name="Check Box 2073">
              <controlPr defaultSize="0" autoFill="0" autoLine="0" autoPict="0">
                <anchor moveWithCells="1">
                  <from>
                    <xdr:col>4</xdr:col>
                    <xdr:colOff>1704975</xdr:colOff>
                    <xdr:row>519</xdr:row>
                    <xdr:rowOff>28575</xdr:rowOff>
                  </from>
                  <to>
                    <xdr:col>4</xdr:col>
                    <xdr:colOff>2571750</xdr:colOff>
                    <xdr:row>519</xdr:row>
                    <xdr:rowOff>323850</xdr:rowOff>
                  </to>
                </anchor>
              </controlPr>
            </control>
          </mc:Choice>
        </mc:AlternateContent>
        <mc:AlternateContent xmlns:mc="http://schemas.openxmlformats.org/markup-compatibility/2006">
          <mc:Choice Requires="x14">
            <control shapeId="24602" r:id="rId1989" name="Check Box 2074">
              <controlPr defaultSize="0" autoFill="0" autoLine="0" autoPict="0">
                <anchor moveWithCells="1">
                  <from>
                    <xdr:col>4</xdr:col>
                    <xdr:colOff>1695450</xdr:colOff>
                    <xdr:row>519</xdr:row>
                    <xdr:rowOff>247650</xdr:rowOff>
                  </from>
                  <to>
                    <xdr:col>4</xdr:col>
                    <xdr:colOff>2495550</xdr:colOff>
                    <xdr:row>519</xdr:row>
                    <xdr:rowOff>561975</xdr:rowOff>
                  </to>
                </anchor>
              </controlPr>
            </control>
          </mc:Choice>
        </mc:AlternateContent>
        <mc:AlternateContent xmlns:mc="http://schemas.openxmlformats.org/markup-compatibility/2006">
          <mc:Choice Requires="x14">
            <control shapeId="24603" r:id="rId1990" name="Check Box 2075">
              <controlPr defaultSize="0" autoFill="0" autoLine="0" autoPict="0">
                <anchor moveWithCells="1">
                  <from>
                    <xdr:col>4</xdr:col>
                    <xdr:colOff>114300</xdr:colOff>
                    <xdr:row>520</xdr:row>
                    <xdr:rowOff>19050</xdr:rowOff>
                  </from>
                  <to>
                    <xdr:col>4</xdr:col>
                    <xdr:colOff>1352550</xdr:colOff>
                    <xdr:row>520</xdr:row>
                    <xdr:rowOff>323850</xdr:rowOff>
                  </to>
                </anchor>
              </controlPr>
            </control>
          </mc:Choice>
        </mc:AlternateContent>
        <mc:AlternateContent xmlns:mc="http://schemas.openxmlformats.org/markup-compatibility/2006">
          <mc:Choice Requires="x14">
            <control shapeId="24604" r:id="rId1991" name="Check Box 2076">
              <controlPr defaultSize="0" autoFill="0" autoLine="0" autoPict="0">
                <anchor moveWithCells="1">
                  <from>
                    <xdr:col>4</xdr:col>
                    <xdr:colOff>114300</xdr:colOff>
                    <xdr:row>520</xdr:row>
                    <xdr:rowOff>247650</xdr:rowOff>
                  </from>
                  <to>
                    <xdr:col>4</xdr:col>
                    <xdr:colOff>1428750</xdr:colOff>
                    <xdr:row>520</xdr:row>
                    <xdr:rowOff>561975</xdr:rowOff>
                  </to>
                </anchor>
              </controlPr>
            </control>
          </mc:Choice>
        </mc:AlternateContent>
        <mc:AlternateContent xmlns:mc="http://schemas.openxmlformats.org/markup-compatibility/2006">
          <mc:Choice Requires="x14">
            <control shapeId="24605" r:id="rId1992" name="Check Box 2077">
              <controlPr defaultSize="0" autoFill="0" autoLine="0" autoPict="0">
                <anchor moveWithCells="1">
                  <from>
                    <xdr:col>4</xdr:col>
                    <xdr:colOff>1704975</xdr:colOff>
                    <xdr:row>520</xdr:row>
                    <xdr:rowOff>28575</xdr:rowOff>
                  </from>
                  <to>
                    <xdr:col>4</xdr:col>
                    <xdr:colOff>2571750</xdr:colOff>
                    <xdr:row>520</xdr:row>
                    <xdr:rowOff>323850</xdr:rowOff>
                  </to>
                </anchor>
              </controlPr>
            </control>
          </mc:Choice>
        </mc:AlternateContent>
        <mc:AlternateContent xmlns:mc="http://schemas.openxmlformats.org/markup-compatibility/2006">
          <mc:Choice Requires="x14">
            <control shapeId="24606" r:id="rId1993" name="Check Box 2078">
              <controlPr defaultSize="0" autoFill="0" autoLine="0" autoPict="0">
                <anchor moveWithCells="1">
                  <from>
                    <xdr:col>4</xdr:col>
                    <xdr:colOff>1695450</xdr:colOff>
                    <xdr:row>520</xdr:row>
                    <xdr:rowOff>247650</xdr:rowOff>
                  </from>
                  <to>
                    <xdr:col>4</xdr:col>
                    <xdr:colOff>2495550</xdr:colOff>
                    <xdr:row>520</xdr:row>
                    <xdr:rowOff>561975</xdr:rowOff>
                  </to>
                </anchor>
              </controlPr>
            </control>
          </mc:Choice>
        </mc:AlternateContent>
        <mc:AlternateContent xmlns:mc="http://schemas.openxmlformats.org/markup-compatibility/2006">
          <mc:Choice Requires="x14">
            <control shapeId="24607" r:id="rId1994" name="Check Box 2079">
              <controlPr defaultSize="0" autoFill="0" autoLine="0" autoPict="0">
                <anchor moveWithCells="1">
                  <from>
                    <xdr:col>4</xdr:col>
                    <xdr:colOff>114300</xdr:colOff>
                    <xdr:row>521</xdr:row>
                    <xdr:rowOff>19050</xdr:rowOff>
                  </from>
                  <to>
                    <xdr:col>4</xdr:col>
                    <xdr:colOff>1352550</xdr:colOff>
                    <xdr:row>521</xdr:row>
                    <xdr:rowOff>323850</xdr:rowOff>
                  </to>
                </anchor>
              </controlPr>
            </control>
          </mc:Choice>
        </mc:AlternateContent>
        <mc:AlternateContent xmlns:mc="http://schemas.openxmlformats.org/markup-compatibility/2006">
          <mc:Choice Requires="x14">
            <control shapeId="24608" r:id="rId1995" name="Check Box 2080">
              <controlPr defaultSize="0" autoFill="0" autoLine="0" autoPict="0">
                <anchor moveWithCells="1">
                  <from>
                    <xdr:col>4</xdr:col>
                    <xdr:colOff>114300</xdr:colOff>
                    <xdr:row>521</xdr:row>
                    <xdr:rowOff>247650</xdr:rowOff>
                  </from>
                  <to>
                    <xdr:col>4</xdr:col>
                    <xdr:colOff>1428750</xdr:colOff>
                    <xdr:row>521</xdr:row>
                    <xdr:rowOff>561975</xdr:rowOff>
                  </to>
                </anchor>
              </controlPr>
            </control>
          </mc:Choice>
        </mc:AlternateContent>
        <mc:AlternateContent xmlns:mc="http://schemas.openxmlformats.org/markup-compatibility/2006">
          <mc:Choice Requires="x14">
            <control shapeId="24609" r:id="rId1996" name="Check Box 2081">
              <controlPr defaultSize="0" autoFill="0" autoLine="0" autoPict="0">
                <anchor moveWithCells="1">
                  <from>
                    <xdr:col>4</xdr:col>
                    <xdr:colOff>1704975</xdr:colOff>
                    <xdr:row>521</xdr:row>
                    <xdr:rowOff>28575</xdr:rowOff>
                  </from>
                  <to>
                    <xdr:col>4</xdr:col>
                    <xdr:colOff>2571750</xdr:colOff>
                    <xdr:row>521</xdr:row>
                    <xdr:rowOff>323850</xdr:rowOff>
                  </to>
                </anchor>
              </controlPr>
            </control>
          </mc:Choice>
        </mc:AlternateContent>
        <mc:AlternateContent xmlns:mc="http://schemas.openxmlformats.org/markup-compatibility/2006">
          <mc:Choice Requires="x14">
            <control shapeId="24610" r:id="rId1997" name="Check Box 2082">
              <controlPr defaultSize="0" autoFill="0" autoLine="0" autoPict="0">
                <anchor moveWithCells="1">
                  <from>
                    <xdr:col>4</xdr:col>
                    <xdr:colOff>1695450</xdr:colOff>
                    <xdr:row>521</xdr:row>
                    <xdr:rowOff>247650</xdr:rowOff>
                  </from>
                  <to>
                    <xdr:col>4</xdr:col>
                    <xdr:colOff>2495550</xdr:colOff>
                    <xdr:row>521</xdr:row>
                    <xdr:rowOff>561975</xdr:rowOff>
                  </to>
                </anchor>
              </controlPr>
            </control>
          </mc:Choice>
        </mc:AlternateContent>
        <mc:AlternateContent xmlns:mc="http://schemas.openxmlformats.org/markup-compatibility/2006">
          <mc:Choice Requires="x14">
            <control shapeId="24611" r:id="rId1998" name="Check Box 2083">
              <controlPr defaultSize="0" autoFill="0" autoLine="0" autoPict="0">
                <anchor moveWithCells="1">
                  <from>
                    <xdr:col>4</xdr:col>
                    <xdr:colOff>114300</xdr:colOff>
                    <xdr:row>522</xdr:row>
                    <xdr:rowOff>19050</xdr:rowOff>
                  </from>
                  <to>
                    <xdr:col>4</xdr:col>
                    <xdr:colOff>1352550</xdr:colOff>
                    <xdr:row>522</xdr:row>
                    <xdr:rowOff>323850</xdr:rowOff>
                  </to>
                </anchor>
              </controlPr>
            </control>
          </mc:Choice>
        </mc:AlternateContent>
        <mc:AlternateContent xmlns:mc="http://schemas.openxmlformats.org/markup-compatibility/2006">
          <mc:Choice Requires="x14">
            <control shapeId="24612" r:id="rId1999" name="Check Box 2084">
              <controlPr defaultSize="0" autoFill="0" autoLine="0" autoPict="0">
                <anchor moveWithCells="1">
                  <from>
                    <xdr:col>4</xdr:col>
                    <xdr:colOff>114300</xdr:colOff>
                    <xdr:row>522</xdr:row>
                    <xdr:rowOff>247650</xdr:rowOff>
                  </from>
                  <to>
                    <xdr:col>4</xdr:col>
                    <xdr:colOff>1428750</xdr:colOff>
                    <xdr:row>522</xdr:row>
                    <xdr:rowOff>561975</xdr:rowOff>
                  </to>
                </anchor>
              </controlPr>
            </control>
          </mc:Choice>
        </mc:AlternateContent>
        <mc:AlternateContent xmlns:mc="http://schemas.openxmlformats.org/markup-compatibility/2006">
          <mc:Choice Requires="x14">
            <control shapeId="24613" r:id="rId2000" name="Check Box 2085">
              <controlPr defaultSize="0" autoFill="0" autoLine="0" autoPict="0">
                <anchor moveWithCells="1">
                  <from>
                    <xdr:col>4</xdr:col>
                    <xdr:colOff>1704975</xdr:colOff>
                    <xdr:row>522</xdr:row>
                    <xdr:rowOff>28575</xdr:rowOff>
                  </from>
                  <to>
                    <xdr:col>4</xdr:col>
                    <xdr:colOff>2571750</xdr:colOff>
                    <xdr:row>522</xdr:row>
                    <xdr:rowOff>323850</xdr:rowOff>
                  </to>
                </anchor>
              </controlPr>
            </control>
          </mc:Choice>
        </mc:AlternateContent>
        <mc:AlternateContent xmlns:mc="http://schemas.openxmlformats.org/markup-compatibility/2006">
          <mc:Choice Requires="x14">
            <control shapeId="24614" r:id="rId2001" name="Check Box 2086">
              <controlPr defaultSize="0" autoFill="0" autoLine="0" autoPict="0">
                <anchor moveWithCells="1">
                  <from>
                    <xdr:col>4</xdr:col>
                    <xdr:colOff>1695450</xdr:colOff>
                    <xdr:row>522</xdr:row>
                    <xdr:rowOff>247650</xdr:rowOff>
                  </from>
                  <to>
                    <xdr:col>4</xdr:col>
                    <xdr:colOff>2495550</xdr:colOff>
                    <xdr:row>522</xdr:row>
                    <xdr:rowOff>561975</xdr:rowOff>
                  </to>
                </anchor>
              </controlPr>
            </control>
          </mc:Choice>
        </mc:AlternateContent>
        <mc:AlternateContent xmlns:mc="http://schemas.openxmlformats.org/markup-compatibility/2006">
          <mc:Choice Requires="x14">
            <control shapeId="24615" r:id="rId2002" name="Check Box 2087">
              <controlPr defaultSize="0" autoFill="0" autoLine="0" autoPict="0">
                <anchor moveWithCells="1">
                  <from>
                    <xdr:col>4</xdr:col>
                    <xdr:colOff>114300</xdr:colOff>
                    <xdr:row>523</xdr:row>
                    <xdr:rowOff>19050</xdr:rowOff>
                  </from>
                  <to>
                    <xdr:col>4</xdr:col>
                    <xdr:colOff>1352550</xdr:colOff>
                    <xdr:row>523</xdr:row>
                    <xdr:rowOff>323850</xdr:rowOff>
                  </to>
                </anchor>
              </controlPr>
            </control>
          </mc:Choice>
        </mc:AlternateContent>
        <mc:AlternateContent xmlns:mc="http://schemas.openxmlformats.org/markup-compatibility/2006">
          <mc:Choice Requires="x14">
            <control shapeId="24616" r:id="rId2003" name="Check Box 2088">
              <controlPr defaultSize="0" autoFill="0" autoLine="0" autoPict="0">
                <anchor moveWithCells="1">
                  <from>
                    <xdr:col>4</xdr:col>
                    <xdr:colOff>114300</xdr:colOff>
                    <xdr:row>523</xdr:row>
                    <xdr:rowOff>247650</xdr:rowOff>
                  </from>
                  <to>
                    <xdr:col>4</xdr:col>
                    <xdr:colOff>1428750</xdr:colOff>
                    <xdr:row>523</xdr:row>
                    <xdr:rowOff>561975</xdr:rowOff>
                  </to>
                </anchor>
              </controlPr>
            </control>
          </mc:Choice>
        </mc:AlternateContent>
        <mc:AlternateContent xmlns:mc="http://schemas.openxmlformats.org/markup-compatibility/2006">
          <mc:Choice Requires="x14">
            <control shapeId="24617" r:id="rId2004" name="Check Box 2089">
              <controlPr defaultSize="0" autoFill="0" autoLine="0" autoPict="0">
                <anchor moveWithCells="1">
                  <from>
                    <xdr:col>4</xdr:col>
                    <xdr:colOff>1704975</xdr:colOff>
                    <xdr:row>523</xdr:row>
                    <xdr:rowOff>28575</xdr:rowOff>
                  </from>
                  <to>
                    <xdr:col>4</xdr:col>
                    <xdr:colOff>2571750</xdr:colOff>
                    <xdr:row>523</xdr:row>
                    <xdr:rowOff>323850</xdr:rowOff>
                  </to>
                </anchor>
              </controlPr>
            </control>
          </mc:Choice>
        </mc:AlternateContent>
        <mc:AlternateContent xmlns:mc="http://schemas.openxmlformats.org/markup-compatibility/2006">
          <mc:Choice Requires="x14">
            <control shapeId="24618" r:id="rId2005" name="Check Box 2090">
              <controlPr defaultSize="0" autoFill="0" autoLine="0" autoPict="0">
                <anchor moveWithCells="1">
                  <from>
                    <xdr:col>4</xdr:col>
                    <xdr:colOff>1695450</xdr:colOff>
                    <xdr:row>523</xdr:row>
                    <xdr:rowOff>247650</xdr:rowOff>
                  </from>
                  <to>
                    <xdr:col>4</xdr:col>
                    <xdr:colOff>2495550</xdr:colOff>
                    <xdr:row>523</xdr:row>
                    <xdr:rowOff>561975</xdr:rowOff>
                  </to>
                </anchor>
              </controlPr>
            </control>
          </mc:Choice>
        </mc:AlternateContent>
        <mc:AlternateContent xmlns:mc="http://schemas.openxmlformats.org/markup-compatibility/2006">
          <mc:Choice Requires="x14">
            <control shapeId="2058" r:id="rId2006" name="Check Box 10">
              <controlPr defaultSize="0" autoFill="0" autoLine="0" autoPict="0">
                <anchor moveWithCells="1" sizeWithCells="1">
                  <from>
                    <xdr:col>21</xdr:col>
                    <xdr:colOff>28575</xdr:colOff>
                    <xdr:row>11</xdr:row>
                    <xdr:rowOff>38100</xdr:rowOff>
                  </from>
                  <to>
                    <xdr:col>21</xdr:col>
                    <xdr:colOff>1409700</xdr:colOff>
                    <xdr:row>12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DE7F2C9F-6E32-4D18-803D-FC790E57071A}">
          <x14:formula1>
            <xm:f>Feuil4!$F$13:$F$14</xm:f>
          </x14:formula1>
          <xm:sqref>T11</xm:sqref>
        </x14:dataValidation>
        <x14:dataValidation type="list" allowBlank="1" showInputMessage="1" showErrorMessage="1" xr:uid="{193C1E91-0474-4AA2-A2AE-9AD6A40E0877}">
          <x14:formula1>
            <xm:f>Feuil4!$G$4:$G$7</xm:f>
          </x14:formula1>
          <xm:sqref>AA25:AA524</xm:sqref>
        </x14:dataValidation>
        <x14:dataValidation type="list" allowBlank="1" showInputMessage="1" showErrorMessage="1" xr:uid="{3AD39FFD-73F4-43BB-97AC-602D8E203CCE}">
          <x14:formula1>
            <xm:f>Feuil4!$G$10:$G$14</xm:f>
          </x14:formula1>
          <xm:sqref>G25:G524</xm:sqref>
        </x14:dataValidation>
        <x14:dataValidation type="list" allowBlank="1" showInputMessage="1" showErrorMessage="1" xr:uid="{910FBACD-5221-47C4-827D-DD9E5F802E73}">
          <x14:formula1>
            <xm:f>Feuil3!$E$14:$E$19</xm:f>
          </x14:formula1>
          <xm:sqref>D25:D524</xm:sqref>
        </x14:dataValidation>
        <x14:dataValidation type="list" allowBlank="1" showInputMessage="1" showErrorMessage="1" xr:uid="{A1CBDC65-3849-4C80-970C-2EBB5A317979}">
          <x14:formula1>
            <xm:f>Feuil3!$E$22:$E$27</xm:f>
          </x14:formula1>
          <xm:sqref>F25:F524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DE8D-D21A-4367-BB33-B1D4932E1155}">
  <sheetPr codeName="Feuil3">
    <tabColor theme="4"/>
    <pageSetUpPr fitToPage="1"/>
  </sheetPr>
  <dimension ref="B1:J1001"/>
  <sheetViews>
    <sheetView showGridLines="0" workbookViewId="0">
      <selection activeCell="C14" sqref="C14"/>
    </sheetView>
  </sheetViews>
  <sheetFormatPr baseColWidth="10" defaultColWidth="11.42578125" defaultRowHeight="12.75" x14ac:dyDescent="0.2"/>
  <cols>
    <col min="1" max="1" width="10.7109375" customWidth="1"/>
    <col min="2" max="3" width="37.7109375" customWidth="1"/>
    <col min="4" max="4" width="23.42578125" style="12" customWidth="1"/>
    <col min="5" max="5" width="37.7109375" customWidth="1"/>
    <col min="6" max="6" width="8.85546875" style="13" customWidth="1"/>
    <col min="7" max="7" width="10.7109375" customWidth="1"/>
    <col min="8" max="8" width="14.85546875" customWidth="1"/>
    <col min="9" max="9" width="14.28515625" customWidth="1"/>
  </cols>
  <sheetData>
    <row r="1" spans="2:10" ht="12.6" customHeight="1" x14ac:dyDescent="0.2">
      <c r="D1"/>
    </row>
    <row r="2" spans="2:10" ht="16.899999999999999" customHeight="1" x14ac:dyDescent="0.2">
      <c r="D2"/>
    </row>
    <row r="3" spans="2:10" x14ac:dyDescent="0.2">
      <c r="C3" s="16"/>
      <c r="D3" s="16"/>
    </row>
    <row r="4" spans="2:10" x14ac:dyDescent="0.2">
      <c r="D4"/>
    </row>
    <row r="5" spans="2:10" ht="4.9000000000000004" customHeight="1" x14ac:dyDescent="0.2">
      <c r="D5"/>
    </row>
    <row r="6" spans="2:10" ht="20.100000000000001" customHeight="1" x14ac:dyDescent="0.2">
      <c r="D6"/>
    </row>
    <row r="7" spans="2:10" ht="20.100000000000001" customHeight="1" thickBot="1" x14ac:dyDescent="0.25">
      <c r="D7"/>
    </row>
    <row r="8" spans="2:10" ht="20.100000000000001" customHeight="1" x14ac:dyDescent="0.2">
      <c r="B8" s="58" t="s">
        <v>64</v>
      </c>
      <c r="C8" s="136" t="str">
        <f>IF('1-Plan formation FNE à remplir '!D13="","",'1-Plan formation FNE à remplir '!D13)</f>
        <v/>
      </c>
      <c r="D8" s="136"/>
      <c r="E8" s="59"/>
      <c r="F8" s="150"/>
    </row>
    <row r="9" spans="2:10" ht="48" customHeight="1" thickBot="1" x14ac:dyDescent="0.25">
      <c r="B9" s="314" t="s">
        <v>157</v>
      </c>
      <c r="C9" s="315"/>
      <c r="D9" s="315"/>
      <c r="E9" s="316"/>
      <c r="F9" s="151"/>
    </row>
    <row r="10" spans="2:10" ht="18.600000000000001" customHeight="1" x14ac:dyDescent="0.2">
      <c r="B10" s="145"/>
      <c r="C10" s="145"/>
      <c r="D10" s="145"/>
      <c r="E10" s="145"/>
      <c r="F10" s="151"/>
      <c r="G10" s="148" t="s">
        <v>87</v>
      </c>
      <c r="H10" s="149">
        <f>SUM(H13:H1001)</f>
        <v>0</v>
      </c>
      <c r="I10" s="149">
        <f>SUM(I13:I1001)</f>
        <v>0</v>
      </c>
      <c r="J10" s="149">
        <f>H10+I10</f>
        <v>0</v>
      </c>
    </row>
    <row r="11" spans="2:10" ht="20.100000000000001" customHeight="1" thickBot="1" x14ac:dyDescent="0.25">
      <c r="B11" s="57">
        <f>COUNTA(B13:B57)</f>
        <v>0</v>
      </c>
      <c r="C11" s="60" t="s">
        <v>72</v>
      </c>
      <c r="D11" s="60"/>
      <c r="H11" s="317" t="s">
        <v>110</v>
      </c>
      <c r="I11" s="318"/>
    </row>
    <row r="12" spans="2:10" ht="115.15" customHeight="1" thickBot="1" x14ac:dyDescent="0.25">
      <c r="B12" s="56" t="s">
        <v>74</v>
      </c>
      <c r="C12" s="56" t="s">
        <v>73</v>
      </c>
      <c r="D12" s="56" t="s">
        <v>156</v>
      </c>
      <c r="E12" s="56" t="s">
        <v>75</v>
      </c>
      <c r="F12" s="152"/>
      <c r="H12" s="139" t="s">
        <v>86</v>
      </c>
      <c r="I12" s="140" t="s">
        <v>118</v>
      </c>
    </row>
    <row r="13" spans="2:10" ht="20.100000000000001" customHeight="1" x14ac:dyDescent="0.2">
      <c r="B13" s="61"/>
      <c r="C13" s="61"/>
      <c r="D13" s="62"/>
      <c r="E13" s="62"/>
      <c r="F13" s="153"/>
      <c r="H13" s="146">
        <f>COUNTIF(D13,"en activité partielle")</f>
        <v>0</v>
      </c>
      <c r="I13" s="147">
        <f>COUNTIF(D13,"hors activité partielle")</f>
        <v>0</v>
      </c>
    </row>
    <row r="14" spans="2:10" ht="20.100000000000001" customHeight="1" x14ac:dyDescent="0.2">
      <c r="B14" s="63"/>
      <c r="C14" s="63"/>
      <c r="D14" s="64"/>
      <c r="E14" s="64"/>
      <c r="F14" s="154"/>
      <c r="H14" s="141">
        <f t="shared" ref="H14:H77" si="0">COUNTIF(D14,"en activité partielle")</f>
        <v>0</v>
      </c>
      <c r="I14" s="142">
        <f t="shared" ref="I14:I77" si="1">COUNTIF(D14,"hors activité partielle")</f>
        <v>0</v>
      </c>
    </row>
    <row r="15" spans="2:10" ht="20.100000000000001" customHeight="1" x14ac:dyDescent="0.2">
      <c r="B15" s="63"/>
      <c r="C15" s="63"/>
      <c r="D15" s="64"/>
      <c r="E15" s="64"/>
      <c r="F15" s="154"/>
      <c r="H15" s="141">
        <f t="shared" si="0"/>
        <v>0</v>
      </c>
      <c r="I15" s="142">
        <f t="shared" si="1"/>
        <v>0</v>
      </c>
    </row>
    <row r="16" spans="2:10" ht="20.100000000000001" customHeight="1" x14ac:dyDescent="0.2">
      <c r="B16" s="63"/>
      <c r="C16" s="63"/>
      <c r="D16" s="64"/>
      <c r="E16" s="64"/>
      <c r="F16" s="154"/>
      <c r="H16" s="141">
        <f t="shared" si="0"/>
        <v>0</v>
      </c>
      <c r="I16" s="142">
        <f t="shared" si="1"/>
        <v>0</v>
      </c>
    </row>
    <row r="17" spans="2:9" ht="20.100000000000001" customHeight="1" x14ac:dyDescent="0.2">
      <c r="B17" s="63"/>
      <c r="C17" s="63"/>
      <c r="D17" s="64"/>
      <c r="E17" s="64"/>
      <c r="F17" s="154"/>
      <c r="H17" s="141">
        <f t="shared" si="0"/>
        <v>0</v>
      </c>
      <c r="I17" s="142">
        <f t="shared" si="1"/>
        <v>0</v>
      </c>
    </row>
    <row r="18" spans="2:9" ht="20.100000000000001" customHeight="1" x14ac:dyDescent="0.2">
      <c r="B18" s="63"/>
      <c r="C18" s="63"/>
      <c r="D18" s="64"/>
      <c r="E18" s="64"/>
      <c r="F18" s="154"/>
      <c r="H18" s="141">
        <f t="shared" si="0"/>
        <v>0</v>
      </c>
      <c r="I18" s="142">
        <f t="shared" si="1"/>
        <v>0</v>
      </c>
    </row>
    <row r="19" spans="2:9" ht="20.100000000000001" customHeight="1" x14ac:dyDescent="0.2">
      <c r="B19" s="63"/>
      <c r="C19" s="63"/>
      <c r="D19" s="64"/>
      <c r="E19" s="64"/>
      <c r="F19" s="154"/>
      <c r="H19" s="141">
        <f t="shared" si="0"/>
        <v>0</v>
      </c>
      <c r="I19" s="142">
        <f t="shared" si="1"/>
        <v>0</v>
      </c>
    </row>
    <row r="20" spans="2:9" ht="20.100000000000001" customHeight="1" x14ac:dyDescent="0.2">
      <c r="B20" s="63"/>
      <c r="C20" s="63"/>
      <c r="D20" s="64"/>
      <c r="E20" s="64"/>
      <c r="F20" s="154"/>
      <c r="H20" s="141">
        <f t="shared" si="0"/>
        <v>0</v>
      </c>
      <c r="I20" s="142">
        <f t="shared" si="1"/>
        <v>0</v>
      </c>
    </row>
    <row r="21" spans="2:9" ht="20.100000000000001" customHeight="1" x14ac:dyDescent="0.2">
      <c r="B21" s="63"/>
      <c r="C21" s="63"/>
      <c r="D21" s="64"/>
      <c r="E21" s="64"/>
      <c r="F21" s="154"/>
      <c r="H21" s="141">
        <f t="shared" si="0"/>
        <v>0</v>
      </c>
      <c r="I21" s="142">
        <f t="shared" si="1"/>
        <v>0</v>
      </c>
    </row>
    <row r="22" spans="2:9" ht="20.100000000000001" customHeight="1" x14ac:dyDescent="0.2">
      <c r="B22" s="63"/>
      <c r="C22" s="63"/>
      <c r="D22" s="64"/>
      <c r="E22" s="64"/>
      <c r="F22" s="154"/>
      <c r="H22" s="141">
        <f t="shared" si="0"/>
        <v>0</v>
      </c>
      <c r="I22" s="142">
        <f t="shared" si="1"/>
        <v>0</v>
      </c>
    </row>
    <row r="23" spans="2:9" ht="20.100000000000001" customHeight="1" x14ac:dyDescent="0.2">
      <c r="B23" s="63"/>
      <c r="C23" s="63"/>
      <c r="D23" s="64"/>
      <c r="E23" s="64"/>
      <c r="F23" s="154"/>
      <c r="H23" s="141">
        <f t="shared" si="0"/>
        <v>0</v>
      </c>
      <c r="I23" s="142">
        <f t="shared" si="1"/>
        <v>0</v>
      </c>
    </row>
    <row r="24" spans="2:9" ht="20.100000000000001" customHeight="1" x14ac:dyDescent="0.2">
      <c r="B24" s="63"/>
      <c r="C24" s="63"/>
      <c r="D24" s="64"/>
      <c r="E24" s="64"/>
      <c r="F24" s="154"/>
      <c r="H24" s="141">
        <f t="shared" si="0"/>
        <v>0</v>
      </c>
      <c r="I24" s="142">
        <f t="shared" si="1"/>
        <v>0</v>
      </c>
    </row>
    <row r="25" spans="2:9" ht="20.100000000000001" customHeight="1" x14ac:dyDescent="0.2">
      <c r="B25" s="63"/>
      <c r="C25" s="63"/>
      <c r="D25" s="64"/>
      <c r="E25" s="64"/>
      <c r="F25" s="154"/>
      <c r="H25" s="141">
        <f t="shared" si="0"/>
        <v>0</v>
      </c>
      <c r="I25" s="142">
        <f t="shared" si="1"/>
        <v>0</v>
      </c>
    </row>
    <row r="26" spans="2:9" ht="20.100000000000001" customHeight="1" x14ac:dyDescent="0.2">
      <c r="B26" s="63"/>
      <c r="C26" s="63"/>
      <c r="D26" s="64"/>
      <c r="E26" s="64"/>
      <c r="F26" s="154"/>
      <c r="H26" s="141">
        <f t="shared" si="0"/>
        <v>0</v>
      </c>
      <c r="I26" s="142">
        <f t="shared" si="1"/>
        <v>0</v>
      </c>
    </row>
    <row r="27" spans="2:9" ht="20.100000000000001" customHeight="1" x14ac:dyDescent="0.2">
      <c r="B27" s="63"/>
      <c r="C27" s="63"/>
      <c r="D27" s="64"/>
      <c r="E27" s="64"/>
      <c r="F27" s="154"/>
      <c r="H27" s="141">
        <f t="shared" si="0"/>
        <v>0</v>
      </c>
      <c r="I27" s="142">
        <f t="shared" si="1"/>
        <v>0</v>
      </c>
    </row>
    <row r="28" spans="2:9" ht="20.100000000000001" customHeight="1" x14ac:dyDescent="0.2">
      <c r="B28" s="63"/>
      <c r="C28" s="63"/>
      <c r="D28" s="64"/>
      <c r="E28" s="64"/>
      <c r="F28" s="154"/>
      <c r="H28" s="141">
        <f t="shared" si="0"/>
        <v>0</v>
      </c>
      <c r="I28" s="142">
        <f t="shared" si="1"/>
        <v>0</v>
      </c>
    </row>
    <row r="29" spans="2:9" ht="20.100000000000001" customHeight="1" x14ac:dyDescent="0.2">
      <c r="B29" s="63"/>
      <c r="C29" s="63"/>
      <c r="D29" s="64"/>
      <c r="E29" s="64"/>
      <c r="F29" s="154"/>
      <c r="H29" s="141">
        <f t="shared" si="0"/>
        <v>0</v>
      </c>
      <c r="I29" s="142">
        <f t="shared" si="1"/>
        <v>0</v>
      </c>
    </row>
    <row r="30" spans="2:9" ht="20.100000000000001" customHeight="1" x14ac:dyDescent="0.2">
      <c r="B30" s="63"/>
      <c r="C30" s="63"/>
      <c r="D30" s="64"/>
      <c r="E30" s="64"/>
      <c r="F30" s="154"/>
      <c r="H30" s="141">
        <f t="shared" si="0"/>
        <v>0</v>
      </c>
      <c r="I30" s="142">
        <f t="shared" si="1"/>
        <v>0</v>
      </c>
    </row>
    <row r="31" spans="2:9" ht="20.100000000000001" customHeight="1" x14ac:dyDescent="0.2">
      <c r="B31" s="63"/>
      <c r="C31" s="63"/>
      <c r="D31" s="64"/>
      <c r="E31" s="64"/>
      <c r="F31" s="154"/>
      <c r="H31" s="141">
        <f t="shared" si="0"/>
        <v>0</v>
      </c>
      <c r="I31" s="142">
        <f t="shared" si="1"/>
        <v>0</v>
      </c>
    </row>
    <row r="32" spans="2:9" ht="20.100000000000001" customHeight="1" x14ac:dyDescent="0.2">
      <c r="B32" s="63"/>
      <c r="C32" s="63"/>
      <c r="D32" s="64"/>
      <c r="E32" s="64"/>
      <c r="F32" s="154"/>
      <c r="H32" s="141">
        <f t="shared" si="0"/>
        <v>0</v>
      </c>
      <c r="I32" s="142">
        <f t="shared" si="1"/>
        <v>0</v>
      </c>
    </row>
    <row r="33" spans="2:9" ht="20.100000000000001" customHeight="1" x14ac:dyDescent="0.2">
      <c r="B33" s="63"/>
      <c r="C33" s="63"/>
      <c r="D33" s="64"/>
      <c r="E33" s="64"/>
      <c r="F33" s="154"/>
      <c r="H33" s="141">
        <f t="shared" si="0"/>
        <v>0</v>
      </c>
      <c r="I33" s="142">
        <f t="shared" si="1"/>
        <v>0</v>
      </c>
    </row>
    <row r="34" spans="2:9" ht="20.100000000000001" customHeight="1" x14ac:dyDescent="0.2">
      <c r="B34" s="63"/>
      <c r="C34" s="63"/>
      <c r="D34" s="64"/>
      <c r="E34" s="64"/>
      <c r="F34" s="154"/>
      <c r="H34" s="141">
        <f t="shared" si="0"/>
        <v>0</v>
      </c>
      <c r="I34" s="142">
        <f t="shared" si="1"/>
        <v>0</v>
      </c>
    </row>
    <row r="35" spans="2:9" ht="20.100000000000001" customHeight="1" x14ac:dyDescent="0.2">
      <c r="B35" s="63"/>
      <c r="C35" s="63"/>
      <c r="D35" s="64"/>
      <c r="E35" s="64"/>
      <c r="F35" s="154"/>
      <c r="H35" s="141">
        <f t="shared" si="0"/>
        <v>0</v>
      </c>
      <c r="I35" s="142">
        <f t="shared" si="1"/>
        <v>0</v>
      </c>
    </row>
    <row r="36" spans="2:9" ht="20.100000000000001" customHeight="1" x14ac:dyDescent="0.2">
      <c r="B36" s="63"/>
      <c r="C36" s="63"/>
      <c r="D36" s="64"/>
      <c r="E36" s="64"/>
      <c r="F36" s="154"/>
      <c r="H36" s="141">
        <f t="shared" si="0"/>
        <v>0</v>
      </c>
      <c r="I36" s="142">
        <f t="shared" si="1"/>
        <v>0</v>
      </c>
    </row>
    <row r="37" spans="2:9" ht="20.100000000000001" customHeight="1" x14ac:dyDescent="0.2">
      <c r="B37" s="63"/>
      <c r="C37" s="63"/>
      <c r="D37" s="64"/>
      <c r="E37" s="64"/>
      <c r="F37" s="154"/>
      <c r="H37" s="141">
        <f t="shared" si="0"/>
        <v>0</v>
      </c>
      <c r="I37" s="142">
        <f t="shared" si="1"/>
        <v>0</v>
      </c>
    </row>
    <row r="38" spans="2:9" ht="20.100000000000001" customHeight="1" x14ac:dyDescent="0.2">
      <c r="B38" s="63"/>
      <c r="C38" s="63"/>
      <c r="D38" s="64"/>
      <c r="E38" s="64"/>
      <c r="F38" s="154"/>
      <c r="H38" s="141">
        <f t="shared" si="0"/>
        <v>0</v>
      </c>
      <c r="I38" s="142">
        <f t="shared" si="1"/>
        <v>0</v>
      </c>
    </row>
    <row r="39" spans="2:9" ht="20.100000000000001" customHeight="1" x14ac:dyDescent="0.2">
      <c r="B39" s="63"/>
      <c r="C39" s="63"/>
      <c r="D39" s="64"/>
      <c r="E39" s="64"/>
      <c r="F39" s="154"/>
      <c r="H39" s="141">
        <f t="shared" si="0"/>
        <v>0</v>
      </c>
      <c r="I39" s="142">
        <f t="shared" si="1"/>
        <v>0</v>
      </c>
    </row>
    <row r="40" spans="2:9" ht="20.100000000000001" customHeight="1" x14ac:dyDescent="0.2">
      <c r="B40" s="63"/>
      <c r="C40" s="63"/>
      <c r="D40" s="64"/>
      <c r="E40" s="64"/>
      <c r="F40" s="154"/>
      <c r="H40" s="141">
        <f t="shared" si="0"/>
        <v>0</v>
      </c>
      <c r="I40" s="142">
        <f t="shared" si="1"/>
        <v>0</v>
      </c>
    </row>
    <row r="41" spans="2:9" ht="20.100000000000001" customHeight="1" x14ac:dyDescent="0.2">
      <c r="B41" s="63"/>
      <c r="C41" s="63"/>
      <c r="D41" s="64"/>
      <c r="E41" s="64"/>
      <c r="F41" s="154"/>
      <c r="H41" s="141">
        <f t="shared" si="0"/>
        <v>0</v>
      </c>
      <c r="I41" s="142">
        <f t="shared" si="1"/>
        <v>0</v>
      </c>
    </row>
    <row r="42" spans="2:9" ht="20.100000000000001" customHeight="1" x14ac:dyDescent="0.2">
      <c r="B42" s="63"/>
      <c r="C42" s="63"/>
      <c r="D42" s="64"/>
      <c r="E42" s="64"/>
      <c r="F42" s="154"/>
      <c r="H42" s="141">
        <f t="shared" si="0"/>
        <v>0</v>
      </c>
      <c r="I42" s="142">
        <f t="shared" si="1"/>
        <v>0</v>
      </c>
    </row>
    <row r="43" spans="2:9" ht="20.100000000000001" customHeight="1" x14ac:dyDescent="0.2">
      <c r="B43" s="63"/>
      <c r="C43" s="63"/>
      <c r="D43" s="64"/>
      <c r="E43" s="64"/>
      <c r="F43" s="154"/>
      <c r="H43" s="141">
        <f t="shared" si="0"/>
        <v>0</v>
      </c>
      <c r="I43" s="142">
        <f t="shared" si="1"/>
        <v>0</v>
      </c>
    </row>
    <row r="44" spans="2:9" ht="20.100000000000001" customHeight="1" x14ac:dyDescent="0.2">
      <c r="B44" s="63"/>
      <c r="C44" s="63"/>
      <c r="D44" s="64"/>
      <c r="E44" s="64"/>
      <c r="F44" s="154"/>
      <c r="H44" s="141">
        <f t="shared" si="0"/>
        <v>0</v>
      </c>
      <c r="I44" s="142">
        <f t="shared" si="1"/>
        <v>0</v>
      </c>
    </row>
    <row r="45" spans="2:9" ht="20.100000000000001" customHeight="1" x14ac:dyDescent="0.2">
      <c r="B45" s="63"/>
      <c r="C45" s="63"/>
      <c r="D45" s="64"/>
      <c r="E45" s="64"/>
      <c r="F45" s="154"/>
      <c r="H45" s="141">
        <f t="shared" si="0"/>
        <v>0</v>
      </c>
      <c r="I45" s="142">
        <f t="shared" si="1"/>
        <v>0</v>
      </c>
    </row>
    <row r="46" spans="2:9" ht="20.100000000000001" customHeight="1" x14ac:dyDescent="0.2">
      <c r="B46" s="63"/>
      <c r="C46" s="63"/>
      <c r="D46" s="64"/>
      <c r="E46" s="64"/>
      <c r="F46" s="154"/>
      <c r="H46" s="141">
        <f t="shared" si="0"/>
        <v>0</v>
      </c>
      <c r="I46" s="142">
        <f t="shared" si="1"/>
        <v>0</v>
      </c>
    </row>
    <row r="47" spans="2:9" ht="20.100000000000001" customHeight="1" x14ac:dyDescent="0.2">
      <c r="B47" s="63"/>
      <c r="C47" s="63"/>
      <c r="D47" s="64"/>
      <c r="E47" s="64"/>
      <c r="F47" s="154"/>
      <c r="H47" s="141">
        <f t="shared" si="0"/>
        <v>0</v>
      </c>
      <c r="I47" s="142">
        <f t="shared" si="1"/>
        <v>0</v>
      </c>
    </row>
    <row r="48" spans="2:9" ht="20.100000000000001" customHeight="1" x14ac:dyDescent="0.2">
      <c r="B48" s="63"/>
      <c r="C48" s="63"/>
      <c r="D48" s="64"/>
      <c r="E48" s="64"/>
      <c r="F48" s="154"/>
      <c r="H48" s="141">
        <f t="shared" si="0"/>
        <v>0</v>
      </c>
      <c r="I48" s="142">
        <f t="shared" si="1"/>
        <v>0</v>
      </c>
    </row>
    <row r="49" spans="2:9" ht="20.100000000000001" customHeight="1" x14ac:dyDescent="0.2">
      <c r="B49" s="63"/>
      <c r="C49" s="63"/>
      <c r="D49" s="64"/>
      <c r="E49" s="64"/>
      <c r="F49" s="154"/>
      <c r="H49" s="141">
        <f t="shared" si="0"/>
        <v>0</v>
      </c>
      <c r="I49" s="142">
        <f t="shared" si="1"/>
        <v>0</v>
      </c>
    </row>
    <row r="50" spans="2:9" ht="20.100000000000001" customHeight="1" x14ac:dyDescent="0.2">
      <c r="B50" s="63"/>
      <c r="C50" s="63"/>
      <c r="D50" s="64"/>
      <c r="E50" s="64"/>
      <c r="F50" s="154"/>
      <c r="H50" s="141">
        <f t="shared" si="0"/>
        <v>0</v>
      </c>
      <c r="I50" s="142">
        <f t="shared" si="1"/>
        <v>0</v>
      </c>
    </row>
    <row r="51" spans="2:9" ht="20.100000000000001" customHeight="1" x14ac:dyDescent="0.2">
      <c r="B51" s="63"/>
      <c r="C51" s="63"/>
      <c r="D51" s="64"/>
      <c r="E51" s="64"/>
      <c r="F51" s="154"/>
      <c r="H51" s="141">
        <f t="shared" si="0"/>
        <v>0</v>
      </c>
      <c r="I51" s="142">
        <f t="shared" si="1"/>
        <v>0</v>
      </c>
    </row>
    <row r="52" spans="2:9" ht="20.100000000000001" customHeight="1" x14ac:dyDescent="0.2">
      <c r="B52" s="63"/>
      <c r="C52" s="63"/>
      <c r="D52" s="64"/>
      <c r="E52" s="64"/>
      <c r="F52" s="154"/>
      <c r="H52" s="141">
        <f t="shared" si="0"/>
        <v>0</v>
      </c>
      <c r="I52" s="142">
        <f t="shared" si="1"/>
        <v>0</v>
      </c>
    </row>
    <row r="53" spans="2:9" ht="20.100000000000001" customHeight="1" x14ac:dyDescent="0.2">
      <c r="B53" s="63"/>
      <c r="C53" s="63"/>
      <c r="D53" s="64"/>
      <c r="E53" s="64"/>
      <c r="F53" s="154"/>
      <c r="H53" s="141">
        <f t="shared" si="0"/>
        <v>0</v>
      </c>
      <c r="I53" s="142">
        <f t="shared" si="1"/>
        <v>0</v>
      </c>
    </row>
    <row r="54" spans="2:9" ht="20.100000000000001" customHeight="1" x14ac:dyDescent="0.2">
      <c r="B54" s="63"/>
      <c r="C54" s="63"/>
      <c r="D54" s="64"/>
      <c r="E54" s="64"/>
      <c r="F54" s="154"/>
      <c r="H54" s="141">
        <f t="shared" si="0"/>
        <v>0</v>
      </c>
      <c r="I54" s="142">
        <f t="shared" si="1"/>
        <v>0</v>
      </c>
    </row>
    <row r="55" spans="2:9" ht="20.100000000000001" customHeight="1" x14ac:dyDescent="0.2">
      <c r="B55" s="63"/>
      <c r="C55" s="63"/>
      <c r="D55" s="64"/>
      <c r="E55" s="64"/>
      <c r="F55" s="154"/>
      <c r="H55" s="141">
        <f t="shared" si="0"/>
        <v>0</v>
      </c>
      <c r="I55" s="142">
        <f t="shared" si="1"/>
        <v>0</v>
      </c>
    </row>
    <row r="56" spans="2:9" ht="20.100000000000001" customHeight="1" x14ac:dyDescent="0.2">
      <c r="B56" s="63"/>
      <c r="C56" s="63"/>
      <c r="D56" s="64"/>
      <c r="E56" s="64"/>
      <c r="F56" s="154"/>
      <c r="H56" s="141">
        <f t="shared" si="0"/>
        <v>0</v>
      </c>
      <c r="I56" s="142">
        <f t="shared" si="1"/>
        <v>0</v>
      </c>
    </row>
    <row r="57" spans="2:9" ht="20.100000000000001" customHeight="1" x14ac:dyDescent="0.2">
      <c r="B57" s="63"/>
      <c r="C57" s="63"/>
      <c r="D57" s="64"/>
      <c r="E57" s="64"/>
      <c r="F57" s="154"/>
      <c r="H57" s="141">
        <f t="shared" si="0"/>
        <v>0</v>
      </c>
      <c r="I57" s="142">
        <f t="shared" si="1"/>
        <v>0</v>
      </c>
    </row>
    <row r="58" spans="2:9" ht="20.100000000000001" customHeight="1" x14ac:dyDescent="0.2">
      <c r="B58" s="63"/>
      <c r="C58" s="63"/>
      <c r="D58" s="64"/>
      <c r="E58" s="64"/>
      <c r="F58" s="154"/>
      <c r="H58" s="141">
        <f t="shared" si="0"/>
        <v>0</v>
      </c>
      <c r="I58" s="142">
        <f t="shared" si="1"/>
        <v>0</v>
      </c>
    </row>
    <row r="59" spans="2:9" ht="20.100000000000001" customHeight="1" x14ac:dyDescent="0.2">
      <c r="B59" s="63"/>
      <c r="C59" s="63"/>
      <c r="D59" s="64"/>
      <c r="E59" s="64"/>
      <c r="F59" s="154"/>
      <c r="H59" s="141">
        <f t="shared" si="0"/>
        <v>0</v>
      </c>
      <c r="I59" s="142">
        <f t="shared" si="1"/>
        <v>0</v>
      </c>
    </row>
    <row r="60" spans="2:9" ht="20.100000000000001" customHeight="1" x14ac:dyDescent="0.2">
      <c r="B60" s="63"/>
      <c r="C60" s="63"/>
      <c r="D60" s="64"/>
      <c r="E60" s="64"/>
      <c r="F60" s="154"/>
      <c r="H60" s="141">
        <f t="shared" si="0"/>
        <v>0</v>
      </c>
      <c r="I60" s="142">
        <f t="shared" si="1"/>
        <v>0</v>
      </c>
    </row>
    <row r="61" spans="2:9" ht="20.100000000000001" customHeight="1" x14ac:dyDescent="0.2">
      <c r="B61" s="63"/>
      <c r="C61" s="63"/>
      <c r="D61" s="64"/>
      <c r="E61" s="64"/>
      <c r="F61" s="154"/>
      <c r="H61" s="141">
        <f t="shared" si="0"/>
        <v>0</v>
      </c>
      <c r="I61" s="142">
        <f t="shared" si="1"/>
        <v>0</v>
      </c>
    </row>
    <row r="62" spans="2:9" ht="20.100000000000001" customHeight="1" x14ac:dyDescent="0.2">
      <c r="B62" s="63"/>
      <c r="C62" s="63"/>
      <c r="D62" s="64"/>
      <c r="E62" s="64"/>
      <c r="F62" s="154"/>
      <c r="H62" s="141">
        <f t="shared" si="0"/>
        <v>0</v>
      </c>
      <c r="I62" s="142">
        <f t="shared" si="1"/>
        <v>0</v>
      </c>
    </row>
    <row r="63" spans="2:9" ht="20.100000000000001" customHeight="1" x14ac:dyDescent="0.2">
      <c r="B63" s="63"/>
      <c r="C63" s="63"/>
      <c r="D63" s="64"/>
      <c r="E63" s="64"/>
      <c r="F63" s="154"/>
      <c r="H63" s="141">
        <f t="shared" si="0"/>
        <v>0</v>
      </c>
      <c r="I63" s="142">
        <f t="shared" si="1"/>
        <v>0</v>
      </c>
    </row>
    <row r="64" spans="2:9" ht="20.100000000000001" customHeight="1" x14ac:dyDescent="0.2">
      <c r="B64" s="63"/>
      <c r="C64" s="63"/>
      <c r="D64" s="64"/>
      <c r="E64" s="64"/>
      <c r="F64" s="154"/>
      <c r="H64" s="141">
        <f t="shared" si="0"/>
        <v>0</v>
      </c>
      <c r="I64" s="142">
        <f t="shared" si="1"/>
        <v>0</v>
      </c>
    </row>
    <row r="65" spans="2:9" ht="20.100000000000001" customHeight="1" x14ac:dyDescent="0.2">
      <c r="B65" s="63"/>
      <c r="C65" s="63"/>
      <c r="D65" s="64"/>
      <c r="E65" s="64"/>
      <c r="F65" s="154"/>
      <c r="H65" s="141">
        <f t="shared" si="0"/>
        <v>0</v>
      </c>
      <c r="I65" s="142">
        <f t="shared" si="1"/>
        <v>0</v>
      </c>
    </row>
    <row r="66" spans="2:9" ht="20.100000000000001" customHeight="1" x14ac:dyDescent="0.2">
      <c r="B66" s="63"/>
      <c r="C66" s="63"/>
      <c r="D66" s="64"/>
      <c r="E66" s="64"/>
      <c r="F66" s="154"/>
      <c r="H66" s="141">
        <f t="shared" si="0"/>
        <v>0</v>
      </c>
      <c r="I66" s="142">
        <f t="shared" si="1"/>
        <v>0</v>
      </c>
    </row>
    <row r="67" spans="2:9" ht="20.100000000000001" customHeight="1" x14ac:dyDescent="0.2">
      <c r="B67" s="63"/>
      <c r="C67" s="63"/>
      <c r="D67" s="64"/>
      <c r="E67" s="64"/>
      <c r="F67" s="154"/>
      <c r="H67" s="141">
        <f t="shared" si="0"/>
        <v>0</v>
      </c>
      <c r="I67" s="142">
        <f t="shared" si="1"/>
        <v>0</v>
      </c>
    </row>
    <row r="68" spans="2:9" ht="20.100000000000001" customHeight="1" x14ac:dyDescent="0.2">
      <c r="B68" s="63"/>
      <c r="C68" s="63"/>
      <c r="D68" s="64"/>
      <c r="E68" s="64"/>
      <c r="F68" s="154"/>
      <c r="H68" s="141">
        <f t="shared" si="0"/>
        <v>0</v>
      </c>
      <c r="I68" s="142">
        <f t="shared" si="1"/>
        <v>0</v>
      </c>
    </row>
    <row r="69" spans="2:9" ht="20.100000000000001" customHeight="1" x14ac:dyDescent="0.2">
      <c r="B69" s="63"/>
      <c r="C69" s="63"/>
      <c r="D69" s="64"/>
      <c r="E69" s="64"/>
      <c r="F69" s="154"/>
      <c r="H69" s="141">
        <f t="shared" si="0"/>
        <v>0</v>
      </c>
      <c r="I69" s="142">
        <f t="shared" si="1"/>
        <v>0</v>
      </c>
    </row>
    <row r="70" spans="2:9" ht="20.100000000000001" customHeight="1" x14ac:dyDescent="0.2">
      <c r="B70" s="63"/>
      <c r="C70" s="63"/>
      <c r="D70" s="64"/>
      <c r="E70" s="64"/>
      <c r="F70" s="154"/>
      <c r="H70" s="141">
        <f t="shared" si="0"/>
        <v>0</v>
      </c>
      <c r="I70" s="142">
        <f t="shared" si="1"/>
        <v>0</v>
      </c>
    </row>
    <row r="71" spans="2:9" ht="20.100000000000001" customHeight="1" x14ac:dyDescent="0.2">
      <c r="B71" s="63"/>
      <c r="C71" s="63"/>
      <c r="D71" s="64"/>
      <c r="E71" s="64"/>
      <c r="F71" s="154"/>
      <c r="H71" s="141">
        <f t="shared" si="0"/>
        <v>0</v>
      </c>
      <c r="I71" s="142">
        <f t="shared" si="1"/>
        <v>0</v>
      </c>
    </row>
    <row r="72" spans="2:9" ht="20.100000000000001" customHeight="1" x14ac:dyDescent="0.2">
      <c r="B72" s="63"/>
      <c r="C72" s="63"/>
      <c r="D72" s="64"/>
      <c r="E72" s="64"/>
      <c r="F72" s="154"/>
      <c r="H72" s="141">
        <f t="shared" si="0"/>
        <v>0</v>
      </c>
      <c r="I72" s="142">
        <f t="shared" si="1"/>
        <v>0</v>
      </c>
    </row>
    <row r="73" spans="2:9" ht="20.100000000000001" customHeight="1" x14ac:dyDescent="0.2">
      <c r="B73" s="63"/>
      <c r="C73" s="63"/>
      <c r="D73" s="64"/>
      <c r="E73" s="64"/>
      <c r="F73" s="154"/>
      <c r="H73" s="141">
        <f t="shared" si="0"/>
        <v>0</v>
      </c>
      <c r="I73" s="142">
        <f t="shared" si="1"/>
        <v>0</v>
      </c>
    </row>
    <row r="74" spans="2:9" ht="20.100000000000001" customHeight="1" x14ac:dyDescent="0.2">
      <c r="B74" s="63"/>
      <c r="C74" s="63"/>
      <c r="D74" s="64"/>
      <c r="E74" s="64"/>
      <c r="F74" s="154"/>
      <c r="H74" s="141">
        <f t="shared" si="0"/>
        <v>0</v>
      </c>
      <c r="I74" s="142">
        <f t="shared" si="1"/>
        <v>0</v>
      </c>
    </row>
    <row r="75" spans="2:9" ht="20.100000000000001" customHeight="1" x14ac:dyDescent="0.2">
      <c r="B75" s="63"/>
      <c r="C75" s="63"/>
      <c r="D75" s="64"/>
      <c r="E75" s="64"/>
      <c r="F75" s="154"/>
      <c r="H75" s="141">
        <f t="shared" si="0"/>
        <v>0</v>
      </c>
      <c r="I75" s="142">
        <f t="shared" si="1"/>
        <v>0</v>
      </c>
    </row>
    <row r="76" spans="2:9" ht="20.100000000000001" customHeight="1" x14ac:dyDescent="0.2">
      <c r="B76" s="63"/>
      <c r="C76" s="63"/>
      <c r="D76" s="64"/>
      <c r="E76" s="64"/>
      <c r="F76" s="154"/>
      <c r="H76" s="141">
        <f t="shared" si="0"/>
        <v>0</v>
      </c>
      <c r="I76" s="142">
        <f t="shared" si="1"/>
        <v>0</v>
      </c>
    </row>
    <row r="77" spans="2:9" ht="20.100000000000001" customHeight="1" x14ac:dyDescent="0.2">
      <c r="B77" s="63"/>
      <c r="C77" s="63"/>
      <c r="D77" s="64"/>
      <c r="E77" s="64"/>
      <c r="F77" s="154"/>
      <c r="H77" s="141">
        <f t="shared" si="0"/>
        <v>0</v>
      </c>
      <c r="I77" s="142">
        <f t="shared" si="1"/>
        <v>0</v>
      </c>
    </row>
    <row r="78" spans="2:9" ht="20.100000000000001" customHeight="1" x14ac:dyDescent="0.2">
      <c r="B78" s="63"/>
      <c r="C78" s="63"/>
      <c r="D78" s="64"/>
      <c r="E78" s="64"/>
      <c r="F78" s="154"/>
      <c r="H78" s="141">
        <f t="shared" ref="H78:H141" si="2">COUNTIF(D78,"en activité partielle")</f>
        <v>0</v>
      </c>
      <c r="I78" s="142">
        <f t="shared" ref="I78:I141" si="3">COUNTIF(D78,"hors activité partielle")</f>
        <v>0</v>
      </c>
    </row>
    <row r="79" spans="2:9" ht="20.100000000000001" customHeight="1" x14ac:dyDescent="0.2">
      <c r="B79" s="63"/>
      <c r="C79" s="63"/>
      <c r="D79" s="64"/>
      <c r="E79" s="64"/>
      <c r="F79" s="154"/>
      <c r="H79" s="141">
        <f t="shared" si="2"/>
        <v>0</v>
      </c>
      <c r="I79" s="142">
        <f t="shared" si="3"/>
        <v>0</v>
      </c>
    </row>
    <row r="80" spans="2:9" ht="20.100000000000001" customHeight="1" x14ac:dyDescent="0.2">
      <c r="B80" s="63"/>
      <c r="C80" s="63"/>
      <c r="D80" s="64"/>
      <c r="E80" s="64"/>
      <c r="F80" s="154"/>
      <c r="H80" s="141">
        <f t="shared" si="2"/>
        <v>0</v>
      </c>
      <c r="I80" s="142">
        <f t="shared" si="3"/>
        <v>0</v>
      </c>
    </row>
    <row r="81" spans="2:9" ht="20.100000000000001" customHeight="1" x14ac:dyDescent="0.2">
      <c r="B81" s="63"/>
      <c r="C81" s="63"/>
      <c r="D81" s="64"/>
      <c r="E81" s="64"/>
      <c r="F81" s="154"/>
      <c r="H81" s="141">
        <f t="shared" si="2"/>
        <v>0</v>
      </c>
      <c r="I81" s="142">
        <f t="shared" si="3"/>
        <v>0</v>
      </c>
    </row>
    <row r="82" spans="2:9" ht="20.100000000000001" customHeight="1" x14ac:dyDescent="0.2">
      <c r="B82" s="63"/>
      <c r="C82" s="63"/>
      <c r="D82" s="64"/>
      <c r="E82" s="64"/>
      <c r="F82" s="154"/>
      <c r="H82" s="141">
        <f t="shared" si="2"/>
        <v>0</v>
      </c>
      <c r="I82" s="142">
        <f t="shared" si="3"/>
        <v>0</v>
      </c>
    </row>
    <row r="83" spans="2:9" ht="20.100000000000001" customHeight="1" x14ac:dyDescent="0.2">
      <c r="B83" s="63"/>
      <c r="C83" s="63"/>
      <c r="D83" s="64"/>
      <c r="E83" s="64"/>
      <c r="F83" s="154"/>
      <c r="H83" s="141">
        <f t="shared" si="2"/>
        <v>0</v>
      </c>
      <c r="I83" s="142">
        <f t="shared" si="3"/>
        <v>0</v>
      </c>
    </row>
    <row r="84" spans="2:9" ht="20.100000000000001" customHeight="1" x14ac:dyDescent="0.2">
      <c r="B84" s="63"/>
      <c r="C84" s="63"/>
      <c r="D84" s="64"/>
      <c r="E84" s="64"/>
      <c r="F84" s="154"/>
      <c r="H84" s="141">
        <f t="shared" si="2"/>
        <v>0</v>
      </c>
      <c r="I84" s="142">
        <f t="shared" si="3"/>
        <v>0</v>
      </c>
    </row>
    <row r="85" spans="2:9" ht="20.100000000000001" customHeight="1" x14ac:dyDescent="0.2">
      <c r="B85" s="63"/>
      <c r="C85" s="63"/>
      <c r="D85" s="64"/>
      <c r="E85" s="64"/>
      <c r="F85" s="154"/>
      <c r="H85" s="141">
        <f t="shared" si="2"/>
        <v>0</v>
      </c>
      <c r="I85" s="142">
        <f t="shared" si="3"/>
        <v>0</v>
      </c>
    </row>
    <row r="86" spans="2:9" ht="20.100000000000001" customHeight="1" x14ac:dyDescent="0.2">
      <c r="B86" s="63"/>
      <c r="C86" s="63"/>
      <c r="D86" s="64"/>
      <c r="E86" s="64"/>
      <c r="F86" s="154"/>
      <c r="H86" s="141">
        <f t="shared" si="2"/>
        <v>0</v>
      </c>
      <c r="I86" s="142">
        <f t="shared" si="3"/>
        <v>0</v>
      </c>
    </row>
    <row r="87" spans="2:9" ht="20.100000000000001" customHeight="1" x14ac:dyDescent="0.2">
      <c r="B87" s="63"/>
      <c r="C87" s="63"/>
      <c r="D87" s="64"/>
      <c r="E87" s="64"/>
      <c r="F87" s="154"/>
      <c r="H87" s="141">
        <f t="shared" si="2"/>
        <v>0</v>
      </c>
      <c r="I87" s="142">
        <f t="shared" si="3"/>
        <v>0</v>
      </c>
    </row>
    <row r="88" spans="2:9" ht="20.100000000000001" customHeight="1" x14ac:dyDescent="0.2">
      <c r="B88" s="63"/>
      <c r="C88" s="63"/>
      <c r="D88" s="64"/>
      <c r="E88" s="64"/>
      <c r="F88" s="154"/>
      <c r="H88" s="141">
        <f t="shared" si="2"/>
        <v>0</v>
      </c>
      <c r="I88" s="142">
        <f t="shared" si="3"/>
        <v>0</v>
      </c>
    </row>
    <row r="89" spans="2:9" ht="20.100000000000001" customHeight="1" x14ac:dyDescent="0.2">
      <c r="B89" s="63"/>
      <c r="C89" s="63"/>
      <c r="D89" s="64"/>
      <c r="E89" s="64"/>
      <c r="F89" s="154"/>
      <c r="H89" s="141">
        <f t="shared" si="2"/>
        <v>0</v>
      </c>
      <c r="I89" s="142">
        <f t="shared" si="3"/>
        <v>0</v>
      </c>
    </row>
    <row r="90" spans="2:9" ht="20.100000000000001" customHeight="1" x14ac:dyDescent="0.2">
      <c r="B90" s="63"/>
      <c r="C90" s="63"/>
      <c r="D90" s="64"/>
      <c r="E90" s="64"/>
      <c r="F90" s="154"/>
      <c r="H90" s="141">
        <f t="shared" si="2"/>
        <v>0</v>
      </c>
      <c r="I90" s="142">
        <f t="shared" si="3"/>
        <v>0</v>
      </c>
    </row>
    <row r="91" spans="2:9" ht="20.100000000000001" customHeight="1" x14ac:dyDescent="0.2">
      <c r="B91" s="63"/>
      <c r="C91" s="63"/>
      <c r="D91" s="64"/>
      <c r="E91" s="64"/>
      <c r="F91" s="154"/>
      <c r="H91" s="141">
        <f t="shared" si="2"/>
        <v>0</v>
      </c>
      <c r="I91" s="142">
        <f t="shared" si="3"/>
        <v>0</v>
      </c>
    </row>
    <row r="92" spans="2:9" ht="20.100000000000001" customHeight="1" x14ac:dyDescent="0.2">
      <c r="B92" s="63"/>
      <c r="C92" s="63"/>
      <c r="D92" s="64"/>
      <c r="E92" s="64"/>
      <c r="F92" s="154"/>
      <c r="H92" s="141">
        <f t="shared" si="2"/>
        <v>0</v>
      </c>
      <c r="I92" s="142">
        <f t="shared" si="3"/>
        <v>0</v>
      </c>
    </row>
    <row r="93" spans="2:9" ht="20.100000000000001" customHeight="1" x14ac:dyDescent="0.2">
      <c r="B93" s="63"/>
      <c r="C93" s="63"/>
      <c r="D93" s="64"/>
      <c r="E93" s="64"/>
      <c r="F93" s="154"/>
      <c r="H93" s="141">
        <f t="shared" si="2"/>
        <v>0</v>
      </c>
      <c r="I93" s="142">
        <f t="shared" si="3"/>
        <v>0</v>
      </c>
    </row>
    <row r="94" spans="2:9" ht="20.100000000000001" customHeight="1" x14ac:dyDescent="0.2">
      <c r="B94" s="63"/>
      <c r="C94" s="63"/>
      <c r="D94" s="64"/>
      <c r="E94" s="64"/>
      <c r="F94" s="154"/>
      <c r="H94" s="141">
        <f t="shared" si="2"/>
        <v>0</v>
      </c>
      <c r="I94" s="142">
        <f t="shared" si="3"/>
        <v>0</v>
      </c>
    </row>
    <row r="95" spans="2:9" ht="20.100000000000001" customHeight="1" x14ac:dyDescent="0.2">
      <c r="B95" s="63"/>
      <c r="C95" s="63"/>
      <c r="D95" s="64"/>
      <c r="E95" s="64"/>
      <c r="F95" s="154"/>
      <c r="H95" s="141">
        <f t="shared" si="2"/>
        <v>0</v>
      </c>
      <c r="I95" s="142">
        <f t="shared" si="3"/>
        <v>0</v>
      </c>
    </row>
    <row r="96" spans="2:9" ht="20.100000000000001" customHeight="1" x14ac:dyDescent="0.2">
      <c r="B96" s="63"/>
      <c r="C96" s="63"/>
      <c r="D96" s="64"/>
      <c r="E96" s="64"/>
      <c r="F96" s="154"/>
      <c r="H96" s="141">
        <f t="shared" si="2"/>
        <v>0</v>
      </c>
      <c r="I96" s="142">
        <f t="shared" si="3"/>
        <v>0</v>
      </c>
    </row>
    <row r="97" spans="2:9" ht="20.100000000000001" customHeight="1" x14ac:dyDescent="0.2">
      <c r="B97" s="63"/>
      <c r="C97" s="63"/>
      <c r="D97" s="64"/>
      <c r="E97" s="64"/>
      <c r="F97" s="154"/>
      <c r="H97" s="141">
        <f t="shared" si="2"/>
        <v>0</v>
      </c>
      <c r="I97" s="142">
        <f t="shared" si="3"/>
        <v>0</v>
      </c>
    </row>
    <row r="98" spans="2:9" ht="20.100000000000001" customHeight="1" x14ac:dyDescent="0.2">
      <c r="B98" s="63"/>
      <c r="C98" s="63"/>
      <c r="D98" s="64"/>
      <c r="E98" s="64"/>
      <c r="F98" s="154"/>
      <c r="H98" s="141">
        <f t="shared" si="2"/>
        <v>0</v>
      </c>
      <c r="I98" s="142">
        <f t="shared" si="3"/>
        <v>0</v>
      </c>
    </row>
    <row r="99" spans="2:9" ht="20.100000000000001" customHeight="1" x14ac:dyDescent="0.2">
      <c r="B99" s="63"/>
      <c r="C99" s="63"/>
      <c r="D99" s="64"/>
      <c r="E99" s="64"/>
      <c r="F99" s="154"/>
      <c r="H99" s="141">
        <f t="shared" si="2"/>
        <v>0</v>
      </c>
      <c r="I99" s="142">
        <f t="shared" si="3"/>
        <v>0</v>
      </c>
    </row>
    <row r="100" spans="2:9" ht="20.100000000000001" customHeight="1" x14ac:dyDescent="0.2">
      <c r="B100" s="63"/>
      <c r="C100" s="63"/>
      <c r="D100" s="64"/>
      <c r="E100" s="64"/>
      <c r="F100" s="154"/>
      <c r="H100" s="141">
        <f t="shared" si="2"/>
        <v>0</v>
      </c>
      <c r="I100" s="142">
        <f t="shared" si="3"/>
        <v>0</v>
      </c>
    </row>
    <row r="101" spans="2:9" ht="20.100000000000001" customHeight="1" x14ac:dyDescent="0.2">
      <c r="B101" s="63"/>
      <c r="C101" s="63"/>
      <c r="D101" s="64"/>
      <c r="E101" s="64"/>
      <c r="F101" s="154"/>
      <c r="H101" s="141">
        <f t="shared" si="2"/>
        <v>0</v>
      </c>
      <c r="I101" s="142">
        <f t="shared" si="3"/>
        <v>0</v>
      </c>
    </row>
    <row r="102" spans="2:9" ht="20.100000000000001" customHeight="1" x14ac:dyDescent="0.2">
      <c r="B102" s="63"/>
      <c r="C102" s="63"/>
      <c r="D102" s="64"/>
      <c r="E102" s="64"/>
      <c r="F102" s="154"/>
      <c r="H102" s="141">
        <f t="shared" si="2"/>
        <v>0</v>
      </c>
      <c r="I102" s="142">
        <f t="shared" si="3"/>
        <v>0</v>
      </c>
    </row>
    <row r="103" spans="2:9" ht="20.100000000000001" customHeight="1" x14ac:dyDescent="0.2">
      <c r="B103" s="63"/>
      <c r="C103" s="63"/>
      <c r="D103" s="64"/>
      <c r="E103" s="64"/>
      <c r="F103" s="154"/>
      <c r="H103" s="141">
        <f t="shared" si="2"/>
        <v>0</v>
      </c>
      <c r="I103" s="142">
        <f t="shared" si="3"/>
        <v>0</v>
      </c>
    </row>
    <row r="104" spans="2:9" ht="20.100000000000001" customHeight="1" x14ac:dyDescent="0.2">
      <c r="B104" s="63"/>
      <c r="C104" s="63"/>
      <c r="D104" s="64"/>
      <c r="E104" s="64"/>
      <c r="F104" s="154"/>
      <c r="H104" s="141">
        <f t="shared" si="2"/>
        <v>0</v>
      </c>
      <c r="I104" s="142">
        <f t="shared" si="3"/>
        <v>0</v>
      </c>
    </row>
    <row r="105" spans="2:9" ht="20.100000000000001" customHeight="1" x14ac:dyDescent="0.2">
      <c r="B105" s="63"/>
      <c r="C105" s="63"/>
      <c r="D105" s="64"/>
      <c r="E105" s="64"/>
      <c r="F105" s="154"/>
      <c r="H105" s="141">
        <f t="shared" si="2"/>
        <v>0</v>
      </c>
      <c r="I105" s="142">
        <f t="shared" si="3"/>
        <v>0</v>
      </c>
    </row>
    <row r="106" spans="2:9" ht="20.100000000000001" customHeight="1" x14ac:dyDescent="0.2">
      <c r="B106" s="63"/>
      <c r="C106" s="63"/>
      <c r="D106" s="64"/>
      <c r="E106" s="64"/>
      <c r="F106" s="154"/>
      <c r="H106" s="141">
        <f t="shared" si="2"/>
        <v>0</v>
      </c>
      <c r="I106" s="142">
        <f t="shared" si="3"/>
        <v>0</v>
      </c>
    </row>
    <row r="107" spans="2:9" ht="20.100000000000001" customHeight="1" x14ac:dyDescent="0.2">
      <c r="B107" s="63"/>
      <c r="C107" s="63"/>
      <c r="D107" s="64"/>
      <c r="E107" s="64"/>
      <c r="F107" s="154"/>
      <c r="H107" s="141">
        <f t="shared" si="2"/>
        <v>0</v>
      </c>
      <c r="I107" s="142">
        <f t="shared" si="3"/>
        <v>0</v>
      </c>
    </row>
    <row r="108" spans="2:9" ht="20.100000000000001" customHeight="1" x14ac:dyDescent="0.2">
      <c r="B108" s="63"/>
      <c r="C108" s="63"/>
      <c r="D108" s="64"/>
      <c r="E108" s="64"/>
      <c r="F108" s="154"/>
      <c r="H108" s="141">
        <f t="shared" si="2"/>
        <v>0</v>
      </c>
      <c r="I108" s="142">
        <f t="shared" si="3"/>
        <v>0</v>
      </c>
    </row>
    <row r="109" spans="2:9" ht="20.100000000000001" customHeight="1" x14ac:dyDescent="0.2">
      <c r="B109" s="63"/>
      <c r="C109" s="63"/>
      <c r="D109" s="64"/>
      <c r="E109" s="64"/>
      <c r="F109" s="154"/>
      <c r="H109" s="141">
        <f t="shared" si="2"/>
        <v>0</v>
      </c>
      <c r="I109" s="142">
        <f t="shared" si="3"/>
        <v>0</v>
      </c>
    </row>
    <row r="110" spans="2:9" ht="20.100000000000001" customHeight="1" x14ac:dyDescent="0.2">
      <c r="B110" s="63"/>
      <c r="C110" s="63"/>
      <c r="D110" s="64"/>
      <c r="E110" s="64"/>
      <c r="F110" s="154"/>
      <c r="H110" s="141">
        <f t="shared" si="2"/>
        <v>0</v>
      </c>
      <c r="I110" s="142">
        <f t="shared" si="3"/>
        <v>0</v>
      </c>
    </row>
    <row r="111" spans="2:9" ht="20.100000000000001" customHeight="1" x14ac:dyDescent="0.2">
      <c r="B111" s="63"/>
      <c r="C111" s="63"/>
      <c r="D111" s="64"/>
      <c r="E111" s="64"/>
      <c r="F111" s="154"/>
      <c r="H111" s="141">
        <f t="shared" si="2"/>
        <v>0</v>
      </c>
      <c r="I111" s="142">
        <f t="shared" si="3"/>
        <v>0</v>
      </c>
    </row>
    <row r="112" spans="2:9" ht="20.100000000000001" customHeight="1" x14ac:dyDescent="0.2">
      <c r="B112" s="63"/>
      <c r="C112" s="63"/>
      <c r="D112" s="64"/>
      <c r="E112" s="64"/>
      <c r="F112" s="154"/>
      <c r="H112" s="141">
        <f t="shared" si="2"/>
        <v>0</v>
      </c>
      <c r="I112" s="142">
        <f t="shared" si="3"/>
        <v>0</v>
      </c>
    </row>
    <row r="113" spans="2:9" ht="20.100000000000001" customHeight="1" x14ac:dyDescent="0.2">
      <c r="B113" s="63"/>
      <c r="C113" s="63"/>
      <c r="D113" s="64"/>
      <c r="E113" s="64"/>
      <c r="F113" s="154"/>
      <c r="H113" s="141">
        <f t="shared" si="2"/>
        <v>0</v>
      </c>
      <c r="I113" s="142">
        <f t="shared" si="3"/>
        <v>0</v>
      </c>
    </row>
    <row r="114" spans="2:9" ht="20.100000000000001" customHeight="1" x14ac:dyDescent="0.2">
      <c r="B114" s="63"/>
      <c r="C114" s="63"/>
      <c r="D114" s="64"/>
      <c r="E114" s="64"/>
      <c r="F114" s="154"/>
      <c r="H114" s="141">
        <f t="shared" si="2"/>
        <v>0</v>
      </c>
      <c r="I114" s="142">
        <f t="shared" si="3"/>
        <v>0</v>
      </c>
    </row>
    <row r="115" spans="2:9" ht="20.100000000000001" customHeight="1" x14ac:dyDescent="0.2">
      <c r="B115" s="63"/>
      <c r="C115" s="63"/>
      <c r="D115" s="64"/>
      <c r="E115" s="64"/>
      <c r="F115" s="154"/>
      <c r="H115" s="141">
        <f t="shared" si="2"/>
        <v>0</v>
      </c>
      <c r="I115" s="142">
        <f t="shared" si="3"/>
        <v>0</v>
      </c>
    </row>
    <row r="116" spans="2:9" ht="20.100000000000001" customHeight="1" x14ac:dyDescent="0.2">
      <c r="B116" s="63"/>
      <c r="C116" s="63"/>
      <c r="D116" s="64"/>
      <c r="E116" s="64"/>
      <c r="F116" s="154"/>
      <c r="H116" s="141">
        <f t="shared" si="2"/>
        <v>0</v>
      </c>
      <c r="I116" s="142">
        <f t="shared" si="3"/>
        <v>0</v>
      </c>
    </row>
    <row r="117" spans="2:9" ht="20.100000000000001" customHeight="1" x14ac:dyDescent="0.2">
      <c r="B117" s="63"/>
      <c r="C117" s="63"/>
      <c r="D117" s="64"/>
      <c r="E117" s="64"/>
      <c r="F117" s="154"/>
      <c r="H117" s="141">
        <f t="shared" si="2"/>
        <v>0</v>
      </c>
      <c r="I117" s="142">
        <f t="shared" si="3"/>
        <v>0</v>
      </c>
    </row>
    <row r="118" spans="2:9" ht="20.100000000000001" customHeight="1" x14ac:dyDescent="0.2">
      <c r="B118" s="63"/>
      <c r="C118" s="63"/>
      <c r="D118" s="64"/>
      <c r="E118" s="64"/>
      <c r="F118" s="154"/>
      <c r="H118" s="141">
        <f t="shared" si="2"/>
        <v>0</v>
      </c>
      <c r="I118" s="142">
        <f t="shared" si="3"/>
        <v>0</v>
      </c>
    </row>
    <row r="119" spans="2:9" ht="20.100000000000001" customHeight="1" x14ac:dyDescent="0.2">
      <c r="B119" s="63"/>
      <c r="C119" s="63"/>
      <c r="D119" s="64"/>
      <c r="E119" s="64"/>
      <c r="F119" s="154"/>
      <c r="H119" s="141">
        <f t="shared" si="2"/>
        <v>0</v>
      </c>
      <c r="I119" s="142">
        <f t="shared" si="3"/>
        <v>0</v>
      </c>
    </row>
    <row r="120" spans="2:9" ht="20.100000000000001" customHeight="1" x14ac:dyDescent="0.2">
      <c r="B120" s="63"/>
      <c r="C120" s="63"/>
      <c r="D120" s="64"/>
      <c r="E120" s="64"/>
      <c r="F120" s="154"/>
      <c r="H120" s="141">
        <f t="shared" si="2"/>
        <v>0</v>
      </c>
      <c r="I120" s="142">
        <f t="shared" si="3"/>
        <v>0</v>
      </c>
    </row>
    <row r="121" spans="2:9" ht="20.100000000000001" customHeight="1" x14ac:dyDescent="0.2">
      <c r="B121" s="63"/>
      <c r="C121" s="63"/>
      <c r="D121" s="64"/>
      <c r="E121" s="64"/>
      <c r="F121" s="154"/>
      <c r="H121" s="141">
        <f t="shared" si="2"/>
        <v>0</v>
      </c>
      <c r="I121" s="142">
        <f t="shared" si="3"/>
        <v>0</v>
      </c>
    </row>
    <row r="122" spans="2:9" ht="20.100000000000001" customHeight="1" x14ac:dyDescent="0.2">
      <c r="B122" s="63"/>
      <c r="C122" s="63"/>
      <c r="D122" s="64"/>
      <c r="E122" s="64"/>
      <c r="F122" s="154"/>
      <c r="H122" s="141">
        <f t="shared" si="2"/>
        <v>0</v>
      </c>
      <c r="I122" s="142">
        <f t="shared" si="3"/>
        <v>0</v>
      </c>
    </row>
    <row r="123" spans="2:9" ht="20.100000000000001" customHeight="1" x14ac:dyDescent="0.2">
      <c r="B123" s="63"/>
      <c r="C123" s="63"/>
      <c r="D123" s="64"/>
      <c r="E123" s="64"/>
      <c r="F123" s="154"/>
      <c r="H123" s="141">
        <f t="shared" si="2"/>
        <v>0</v>
      </c>
      <c r="I123" s="142">
        <f t="shared" si="3"/>
        <v>0</v>
      </c>
    </row>
    <row r="124" spans="2:9" ht="20.100000000000001" customHeight="1" x14ac:dyDescent="0.2">
      <c r="B124" s="63"/>
      <c r="C124" s="63"/>
      <c r="D124" s="64"/>
      <c r="E124" s="64"/>
      <c r="F124" s="154"/>
      <c r="H124" s="141">
        <f t="shared" si="2"/>
        <v>0</v>
      </c>
      <c r="I124" s="142">
        <f t="shared" si="3"/>
        <v>0</v>
      </c>
    </row>
    <row r="125" spans="2:9" ht="20.100000000000001" customHeight="1" x14ac:dyDescent="0.2">
      <c r="B125" s="63"/>
      <c r="C125" s="63"/>
      <c r="D125" s="64"/>
      <c r="E125" s="64"/>
      <c r="F125" s="154"/>
      <c r="H125" s="141">
        <f t="shared" si="2"/>
        <v>0</v>
      </c>
      <c r="I125" s="142">
        <f t="shared" si="3"/>
        <v>0</v>
      </c>
    </row>
    <row r="126" spans="2:9" ht="20.100000000000001" customHeight="1" x14ac:dyDescent="0.2">
      <c r="B126" s="63"/>
      <c r="C126" s="63"/>
      <c r="D126" s="64"/>
      <c r="E126" s="64"/>
      <c r="F126" s="154"/>
      <c r="H126" s="141">
        <f t="shared" si="2"/>
        <v>0</v>
      </c>
      <c r="I126" s="142">
        <f t="shared" si="3"/>
        <v>0</v>
      </c>
    </row>
    <row r="127" spans="2:9" ht="20.100000000000001" customHeight="1" x14ac:dyDescent="0.2">
      <c r="B127" s="63"/>
      <c r="C127" s="63"/>
      <c r="D127" s="64"/>
      <c r="E127" s="64"/>
      <c r="F127" s="154"/>
      <c r="H127" s="141">
        <f t="shared" si="2"/>
        <v>0</v>
      </c>
      <c r="I127" s="142">
        <f t="shared" si="3"/>
        <v>0</v>
      </c>
    </row>
    <row r="128" spans="2:9" ht="20.100000000000001" customHeight="1" x14ac:dyDescent="0.2">
      <c r="B128" s="63"/>
      <c r="C128" s="63"/>
      <c r="D128" s="64"/>
      <c r="E128" s="64"/>
      <c r="F128" s="154"/>
      <c r="H128" s="141">
        <f t="shared" si="2"/>
        <v>0</v>
      </c>
      <c r="I128" s="142">
        <f t="shared" si="3"/>
        <v>0</v>
      </c>
    </row>
    <row r="129" spans="2:9" ht="20.100000000000001" customHeight="1" x14ac:dyDescent="0.2">
      <c r="B129" s="63"/>
      <c r="C129" s="63"/>
      <c r="D129" s="64"/>
      <c r="E129" s="64"/>
      <c r="F129" s="154"/>
      <c r="H129" s="141">
        <f t="shared" si="2"/>
        <v>0</v>
      </c>
      <c r="I129" s="142">
        <f t="shared" si="3"/>
        <v>0</v>
      </c>
    </row>
    <row r="130" spans="2:9" ht="20.100000000000001" customHeight="1" x14ac:dyDescent="0.2">
      <c r="B130" s="63"/>
      <c r="C130" s="63"/>
      <c r="D130" s="64"/>
      <c r="E130" s="64"/>
      <c r="F130" s="154"/>
      <c r="H130" s="141">
        <f t="shared" si="2"/>
        <v>0</v>
      </c>
      <c r="I130" s="142">
        <f t="shared" si="3"/>
        <v>0</v>
      </c>
    </row>
    <row r="131" spans="2:9" ht="20.100000000000001" customHeight="1" x14ac:dyDescent="0.2">
      <c r="B131" s="63"/>
      <c r="C131" s="63"/>
      <c r="D131" s="64"/>
      <c r="E131" s="64"/>
      <c r="F131" s="154"/>
      <c r="H131" s="141">
        <f t="shared" si="2"/>
        <v>0</v>
      </c>
      <c r="I131" s="142">
        <f t="shared" si="3"/>
        <v>0</v>
      </c>
    </row>
    <row r="132" spans="2:9" ht="20.100000000000001" customHeight="1" x14ac:dyDescent="0.2">
      <c r="B132" s="63"/>
      <c r="C132" s="63"/>
      <c r="D132" s="64"/>
      <c r="E132" s="64"/>
      <c r="F132" s="154"/>
      <c r="H132" s="141">
        <f t="shared" si="2"/>
        <v>0</v>
      </c>
      <c r="I132" s="142">
        <f t="shared" si="3"/>
        <v>0</v>
      </c>
    </row>
    <row r="133" spans="2:9" ht="20.100000000000001" customHeight="1" x14ac:dyDescent="0.2">
      <c r="B133" s="63"/>
      <c r="C133" s="63"/>
      <c r="D133" s="64"/>
      <c r="E133" s="64"/>
      <c r="F133" s="154"/>
      <c r="H133" s="141">
        <f t="shared" si="2"/>
        <v>0</v>
      </c>
      <c r="I133" s="142">
        <f t="shared" si="3"/>
        <v>0</v>
      </c>
    </row>
    <row r="134" spans="2:9" ht="20.100000000000001" customHeight="1" x14ac:dyDescent="0.2">
      <c r="B134" s="63"/>
      <c r="C134" s="63"/>
      <c r="D134" s="64"/>
      <c r="E134" s="64"/>
      <c r="F134" s="154"/>
      <c r="H134" s="141">
        <f t="shared" si="2"/>
        <v>0</v>
      </c>
      <c r="I134" s="142">
        <f t="shared" si="3"/>
        <v>0</v>
      </c>
    </row>
    <row r="135" spans="2:9" ht="20.100000000000001" customHeight="1" x14ac:dyDescent="0.2">
      <c r="B135" s="63"/>
      <c r="C135" s="63"/>
      <c r="D135" s="64"/>
      <c r="E135" s="64"/>
      <c r="F135" s="154"/>
      <c r="H135" s="141">
        <f t="shared" si="2"/>
        <v>0</v>
      </c>
      <c r="I135" s="142">
        <f t="shared" si="3"/>
        <v>0</v>
      </c>
    </row>
    <row r="136" spans="2:9" ht="20.100000000000001" customHeight="1" x14ac:dyDescent="0.2">
      <c r="B136" s="63"/>
      <c r="C136" s="63"/>
      <c r="D136" s="64"/>
      <c r="E136" s="64"/>
      <c r="F136" s="154"/>
      <c r="H136" s="141">
        <f t="shared" si="2"/>
        <v>0</v>
      </c>
      <c r="I136" s="142">
        <f t="shared" si="3"/>
        <v>0</v>
      </c>
    </row>
    <row r="137" spans="2:9" ht="20.100000000000001" customHeight="1" x14ac:dyDescent="0.2">
      <c r="B137" s="63"/>
      <c r="C137" s="63"/>
      <c r="D137" s="64"/>
      <c r="E137" s="64"/>
      <c r="F137" s="154"/>
      <c r="H137" s="141">
        <f t="shared" si="2"/>
        <v>0</v>
      </c>
      <c r="I137" s="142">
        <f t="shared" si="3"/>
        <v>0</v>
      </c>
    </row>
    <row r="138" spans="2:9" ht="20.100000000000001" customHeight="1" x14ac:dyDescent="0.2">
      <c r="B138" s="63"/>
      <c r="C138" s="63"/>
      <c r="D138" s="64"/>
      <c r="E138" s="64"/>
      <c r="F138" s="154"/>
      <c r="H138" s="141">
        <f t="shared" si="2"/>
        <v>0</v>
      </c>
      <c r="I138" s="142">
        <f t="shared" si="3"/>
        <v>0</v>
      </c>
    </row>
    <row r="139" spans="2:9" ht="20.100000000000001" customHeight="1" x14ac:dyDescent="0.2">
      <c r="B139" s="63"/>
      <c r="C139" s="63"/>
      <c r="D139" s="64"/>
      <c r="E139" s="64"/>
      <c r="F139" s="154"/>
      <c r="H139" s="141">
        <f t="shared" si="2"/>
        <v>0</v>
      </c>
      <c r="I139" s="142">
        <f t="shared" si="3"/>
        <v>0</v>
      </c>
    </row>
    <row r="140" spans="2:9" ht="20.100000000000001" customHeight="1" x14ac:dyDescent="0.2">
      <c r="B140" s="63"/>
      <c r="C140" s="63"/>
      <c r="D140" s="64"/>
      <c r="E140" s="64"/>
      <c r="F140" s="154"/>
      <c r="H140" s="141">
        <f t="shared" si="2"/>
        <v>0</v>
      </c>
      <c r="I140" s="142">
        <f t="shared" si="3"/>
        <v>0</v>
      </c>
    </row>
    <row r="141" spans="2:9" ht="20.100000000000001" customHeight="1" x14ac:dyDescent="0.2">
      <c r="B141" s="63"/>
      <c r="C141" s="63"/>
      <c r="D141" s="64"/>
      <c r="E141" s="64"/>
      <c r="F141" s="154"/>
      <c r="H141" s="141">
        <f t="shared" si="2"/>
        <v>0</v>
      </c>
      <c r="I141" s="142">
        <f t="shared" si="3"/>
        <v>0</v>
      </c>
    </row>
    <row r="142" spans="2:9" ht="20.100000000000001" customHeight="1" x14ac:dyDescent="0.2">
      <c r="B142" s="63"/>
      <c r="C142" s="63"/>
      <c r="D142" s="64"/>
      <c r="E142" s="64"/>
      <c r="F142" s="154"/>
      <c r="H142" s="141">
        <f t="shared" ref="H142:H205" si="4">COUNTIF(D142,"en activité partielle")</f>
        <v>0</v>
      </c>
      <c r="I142" s="142">
        <f t="shared" ref="I142:I205" si="5">COUNTIF(D142,"hors activité partielle")</f>
        <v>0</v>
      </c>
    </row>
    <row r="143" spans="2:9" ht="20.100000000000001" customHeight="1" x14ac:dyDescent="0.2">
      <c r="B143" s="63"/>
      <c r="C143" s="63"/>
      <c r="D143" s="64"/>
      <c r="E143" s="64"/>
      <c r="F143" s="154"/>
      <c r="H143" s="141">
        <f t="shared" si="4"/>
        <v>0</v>
      </c>
      <c r="I143" s="142">
        <f t="shared" si="5"/>
        <v>0</v>
      </c>
    </row>
    <row r="144" spans="2:9" ht="20.100000000000001" customHeight="1" x14ac:dyDescent="0.2">
      <c r="B144" s="63"/>
      <c r="C144" s="63"/>
      <c r="D144" s="64"/>
      <c r="E144" s="64"/>
      <c r="F144" s="154"/>
      <c r="H144" s="141">
        <f t="shared" si="4"/>
        <v>0</v>
      </c>
      <c r="I144" s="142">
        <f t="shared" si="5"/>
        <v>0</v>
      </c>
    </row>
    <row r="145" spans="2:9" ht="20.100000000000001" customHeight="1" x14ac:dyDescent="0.2">
      <c r="B145" s="63"/>
      <c r="C145" s="63"/>
      <c r="D145" s="64"/>
      <c r="E145" s="64"/>
      <c r="F145" s="154"/>
      <c r="H145" s="141">
        <f t="shared" si="4"/>
        <v>0</v>
      </c>
      <c r="I145" s="142">
        <f t="shared" si="5"/>
        <v>0</v>
      </c>
    </row>
    <row r="146" spans="2:9" ht="20.100000000000001" customHeight="1" x14ac:dyDescent="0.2">
      <c r="B146" s="63"/>
      <c r="C146" s="63"/>
      <c r="D146" s="64"/>
      <c r="E146" s="64"/>
      <c r="F146" s="154"/>
      <c r="H146" s="141">
        <f t="shared" si="4"/>
        <v>0</v>
      </c>
      <c r="I146" s="142">
        <f t="shared" si="5"/>
        <v>0</v>
      </c>
    </row>
    <row r="147" spans="2:9" ht="20.100000000000001" customHeight="1" x14ac:dyDescent="0.2">
      <c r="B147" s="63"/>
      <c r="C147" s="63"/>
      <c r="D147" s="64"/>
      <c r="E147" s="64"/>
      <c r="F147" s="154"/>
      <c r="H147" s="141">
        <f t="shared" si="4"/>
        <v>0</v>
      </c>
      <c r="I147" s="142">
        <f t="shared" si="5"/>
        <v>0</v>
      </c>
    </row>
    <row r="148" spans="2:9" ht="20.100000000000001" customHeight="1" x14ac:dyDescent="0.2">
      <c r="B148" s="63"/>
      <c r="C148" s="63"/>
      <c r="D148" s="64"/>
      <c r="E148" s="64"/>
      <c r="F148" s="154"/>
      <c r="H148" s="141">
        <f t="shared" si="4"/>
        <v>0</v>
      </c>
      <c r="I148" s="142">
        <f t="shared" si="5"/>
        <v>0</v>
      </c>
    </row>
    <row r="149" spans="2:9" ht="20.100000000000001" customHeight="1" x14ac:dyDescent="0.2">
      <c r="B149" s="63"/>
      <c r="C149" s="63"/>
      <c r="D149" s="64"/>
      <c r="E149" s="64"/>
      <c r="F149" s="154"/>
      <c r="H149" s="141">
        <f t="shared" si="4"/>
        <v>0</v>
      </c>
      <c r="I149" s="142">
        <f t="shared" si="5"/>
        <v>0</v>
      </c>
    </row>
    <row r="150" spans="2:9" ht="20.100000000000001" customHeight="1" x14ac:dyDescent="0.2">
      <c r="B150" s="63"/>
      <c r="C150" s="63"/>
      <c r="D150" s="64"/>
      <c r="E150" s="64"/>
      <c r="F150" s="154"/>
      <c r="H150" s="141">
        <f t="shared" si="4"/>
        <v>0</v>
      </c>
      <c r="I150" s="142">
        <f t="shared" si="5"/>
        <v>0</v>
      </c>
    </row>
    <row r="151" spans="2:9" ht="20.100000000000001" customHeight="1" x14ac:dyDescent="0.2">
      <c r="B151" s="63"/>
      <c r="C151" s="63"/>
      <c r="D151" s="64"/>
      <c r="E151" s="64"/>
      <c r="F151" s="154"/>
      <c r="H151" s="141">
        <f t="shared" si="4"/>
        <v>0</v>
      </c>
      <c r="I151" s="142">
        <f t="shared" si="5"/>
        <v>0</v>
      </c>
    </row>
    <row r="152" spans="2:9" ht="20.100000000000001" customHeight="1" x14ac:dyDescent="0.2">
      <c r="B152" s="63"/>
      <c r="C152" s="63"/>
      <c r="D152" s="64"/>
      <c r="E152" s="64"/>
      <c r="F152" s="154"/>
      <c r="H152" s="141">
        <f t="shared" si="4"/>
        <v>0</v>
      </c>
      <c r="I152" s="142">
        <f t="shared" si="5"/>
        <v>0</v>
      </c>
    </row>
    <row r="153" spans="2:9" ht="20.100000000000001" customHeight="1" x14ac:dyDescent="0.2">
      <c r="B153" s="63"/>
      <c r="C153" s="63"/>
      <c r="D153" s="64"/>
      <c r="E153" s="64"/>
      <c r="F153" s="154"/>
      <c r="H153" s="141">
        <f t="shared" si="4"/>
        <v>0</v>
      </c>
      <c r="I153" s="142">
        <f t="shared" si="5"/>
        <v>0</v>
      </c>
    </row>
    <row r="154" spans="2:9" ht="20.100000000000001" customHeight="1" x14ac:dyDescent="0.2">
      <c r="B154" s="63"/>
      <c r="C154" s="63"/>
      <c r="D154" s="64"/>
      <c r="E154" s="64"/>
      <c r="F154" s="154"/>
      <c r="H154" s="141">
        <f t="shared" si="4"/>
        <v>0</v>
      </c>
      <c r="I154" s="142">
        <f t="shared" si="5"/>
        <v>0</v>
      </c>
    </row>
    <row r="155" spans="2:9" ht="20.100000000000001" customHeight="1" x14ac:dyDescent="0.2">
      <c r="B155" s="63"/>
      <c r="C155" s="63"/>
      <c r="D155" s="64"/>
      <c r="E155" s="64"/>
      <c r="F155" s="154"/>
      <c r="H155" s="141">
        <f t="shared" si="4"/>
        <v>0</v>
      </c>
      <c r="I155" s="142">
        <f t="shared" si="5"/>
        <v>0</v>
      </c>
    </row>
    <row r="156" spans="2:9" ht="20.100000000000001" customHeight="1" x14ac:dyDescent="0.2">
      <c r="B156" s="63"/>
      <c r="C156" s="63"/>
      <c r="D156" s="64"/>
      <c r="E156" s="64"/>
      <c r="F156" s="154"/>
      <c r="H156" s="141">
        <f t="shared" si="4"/>
        <v>0</v>
      </c>
      <c r="I156" s="142">
        <f t="shared" si="5"/>
        <v>0</v>
      </c>
    </row>
    <row r="157" spans="2:9" ht="20.100000000000001" customHeight="1" x14ac:dyDescent="0.2">
      <c r="B157" s="63"/>
      <c r="C157" s="63"/>
      <c r="D157" s="64"/>
      <c r="E157" s="64"/>
      <c r="F157" s="154"/>
      <c r="H157" s="141">
        <f t="shared" si="4"/>
        <v>0</v>
      </c>
      <c r="I157" s="142">
        <f t="shared" si="5"/>
        <v>0</v>
      </c>
    </row>
    <row r="158" spans="2:9" ht="20.100000000000001" customHeight="1" x14ac:dyDescent="0.2">
      <c r="B158" s="63"/>
      <c r="C158" s="63"/>
      <c r="D158" s="64"/>
      <c r="E158" s="64"/>
      <c r="F158" s="154"/>
      <c r="H158" s="141">
        <f t="shared" si="4"/>
        <v>0</v>
      </c>
      <c r="I158" s="142">
        <f t="shared" si="5"/>
        <v>0</v>
      </c>
    </row>
    <row r="159" spans="2:9" ht="20.100000000000001" customHeight="1" x14ac:dyDescent="0.2">
      <c r="B159" s="63"/>
      <c r="C159" s="63"/>
      <c r="D159" s="64"/>
      <c r="E159" s="64"/>
      <c r="F159" s="154"/>
      <c r="H159" s="141">
        <f t="shared" si="4"/>
        <v>0</v>
      </c>
      <c r="I159" s="142">
        <f t="shared" si="5"/>
        <v>0</v>
      </c>
    </row>
    <row r="160" spans="2:9" ht="20.100000000000001" customHeight="1" x14ac:dyDescent="0.2">
      <c r="B160" s="63"/>
      <c r="C160" s="63"/>
      <c r="D160" s="64"/>
      <c r="E160" s="64"/>
      <c r="F160" s="154"/>
      <c r="H160" s="141">
        <f t="shared" si="4"/>
        <v>0</v>
      </c>
      <c r="I160" s="142">
        <f t="shared" si="5"/>
        <v>0</v>
      </c>
    </row>
    <row r="161" spans="2:9" ht="20.100000000000001" customHeight="1" x14ac:dyDescent="0.2">
      <c r="B161" s="63"/>
      <c r="C161" s="63"/>
      <c r="D161" s="64"/>
      <c r="E161" s="64"/>
      <c r="F161" s="154"/>
      <c r="H161" s="141">
        <f t="shared" si="4"/>
        <v>0</v>
      </c>
      <c r="I161" s="142">
        <f t="shared" si="5"/>
        <v>0</v>
      </c>
    </row>
    <row r="162" spans="2:9" ht="20.100000000000001" customHeight="1" x14ac:dyDescent="0.2">
      <c r="B162" s="63"/>
      <c r="C162" s="63"/>
      <c r="D162" s="64"/>
      <c r="E162" s="64"/>
      <c r="F162" s="154"/>
      <c r="H162" s="141">
        <f t="shared" si="4"/>
        <v>0</v>
      </c>
      <c r="I162" s="142">
        <f t="shared" si="5"/>
        <v>0</v>
      </c>
    </row>
    <row r="163" spans="2:9" ht="20.100000000000001" customHeight="1" x14ac:dyDescent="0.2">
      <c r="B163" s="63"/>
      <c r="C163" s="63"/>
      <c r="D163" s="64"/>
      <c r="E163" s="64"/>
      <c r="F163" s="154"/>
      <c r="H163" s="141">
        <f t="shared" si="4"/>
        <v>0</v>
      </c>
      <c r="I163" s="142">
        <f t="shared" si="5"/>
        <v>0</v>
      </c>
    </row>
    <row r="164" spans="2:9" ht="20.100000000000001" customHeight="1" x14ac:dyDescent="0.2">
      <c r="B164" s="63"/>
      <c r="C164" s="63"/>
      <c r="D164" s="64"/>
      <c r="E164" s="64"/>
      <c r="F164" s="154"/>
      <c r="H164" s="141">
        <f t="shared" si="4"/>
        <v>0</v>
      </c>
      <c r="I164" s="142">
        <f t="shared" si="5"/>
        <v>0</v>
      </c>
    </row>
    <row r="165" spans="2:9" ht="20.100000000000001" customHeight="1" x14ac:dyDescent="0.2">
      <c r="B165" s="63"/>
      <c r="C165" s="63"/>
      <c r="D165" s="64"/>
      <c r="E165" s="64"/>
      <c r="F165" s="154"/>
      <c r="H165" s="141">
        <f t="shared" si="4"/>
        <v>0</v>
      </c>
      <c r="I165" s="142">
        <f t="shared" si="5"/>
        <v>0</v>
      </c>
    </row>
    <row r="166" spans="2:9" ht="20.100000000000001" customHeight="1" x14ac:dyDescent="0.2">
      <c r="B166" s="63"/>
      <c r="C166" s="63"/>
      <c r="D166" s="64"/>
      <c r="E166" s="64"/>
      <c r="F166" s="154"/>
      <c r="H166" s="141">
        <f t="shared" si="4"/>
        <v>0</v>
      </c>
      <c r="I166" s="142">
        <f t="shared" si="5"/>
        <v>0</v>
      </c>
    </row>
    <row r="167" spans="2:9" ht="20.100000000000001" customHeight="1" x14ac:dyDescent="0.2">
      <c r="B167" s="63"/>
      <c r="C167" s="63"/>
      <c r="D167" s="64"/>
      <c r="E167" s="64"/>
      <c r="F167" s="154"/>
      <c r="H167" s="141">
        <f t="shared" si="4"/>
        <v>0</v>
      </c>
      <c r="I167" s="142">
        <f t="shared" si="5"/>
        <v>0</v>
      </c>
    </row>
    <row r="168" spans="2:9" ht="20.100000000000001" customHeight="1" x14ac:dyDescent="0.2">
      <c r="B168" s="63"/>
      <c r="C168" s="63"/>
      <c r="D168" s="64"/>
      <c r="E168" s="64"/>
      <c r="F168" s="154"/>
      <c r="H168" s="141">
        <f t="shared" si="4"/>
        <v>0</v>
      </c>
      <c r="I168" s="142">
        <f t="shared" si="5"/>
        <v>0</v>
      </c>
    </row>
    <row r="169" spans="2:9" ht="20.100000000000001" customHeight="1" x14ac:dyDescent="0.2">
      <c r="B169" s="63"/>
      <c r="C169" s="63"/>
      <c r="D169" s="64"/>
      <c r="E169" s="64"/>
      <c r="F169" s="154"/>
      <c r="H169" s="141">
        <f t="shared" si="4"/>
        <v>0</v>
      </c>
      <c r="I169" s="142">
        <f t="shared" si="5"/>
        <v>0</v>
      </c>
    </row>
    <row r="170" spans="2:9" ht="20.100000000000001" customHeight="1" x14ac:dyDescent="0.2">
      <c r="B170" s="63"/>
      <c r="C170" s="63"/>
      <c r="D170" s="64"/>
      <c r="E170" s="64"/>
      <c r="F170" s="154"/>
      <c r="H170" s="141">
        <f t="shared" si="4"/>
        <v>0</v>
      </c>
      <c r="I170" s="142">
        <f t="shared" si="5"/>
        <v>0</v>
      </c>
    </row>
    <row r="171" spans="2:9" ht="20.100000000000001" customHeight="1" x14ac:dyDescent="0.2">
      <c r="B171" s="63"/>
      <c r="C171" s="63"/>
      <c r="D171" s="64"/>
      <c r="E171" s="64"/>
      <c r="F171" s="154"/>
      <c r="H171" s="141">
        <f t="shared" si="4"/>
        <v>0</v>
      </c>
      <c r="I171" s="142">
        <f t="shared" si="5"/>
        <v>0</v>
      </c>
    </row>
    <row r="172" spans="2:9" ht="20.100000000000001" customHeight="1" x14ac:dyDescent="0.2">
      <c r="B172" s="63"/>
      <c r="C172" s="63"/>
      <c r="D172" s="64"/>
      <c r="E172" s="64"/>
      <c r="F172" s="154"/>
      <c r="H172" s="141">
        <f t="shared" si="4"/>
        <v>0</v>
      </c>
      <c r="I172" s="142">
        <f t="shared" si="5"/>
        <v>0</v>
      </c>
    </row>
    <row r="173" spans="2:9" ht="20.100000000000001" customHeight="1" x14ac:dyDescent="0.2">
      <c r="B173" s="63"/>
      <c r="C173" s="63"/>
      <c r="D173" s="64"/>
      <c r="E173" s="64"/>
      <c r="F173" s="154"/>
      <c r="H173" s="141">
        <f t="shared" si="4"/>
        <v>0</v>
      </c>
      <c r="I173" s="142">
        <f t="shared" si="5"/>
        <v>0</v>
      </c>
    </row>
    <row r="174" spans="2:9" ht="20.100000000000001" customHeight="1" x14ac:dyDescent="0.2">
      <c r="B174" s="63"/>
      <c r="C174" s="63"/>
      <c r="D174" s="64"/>
      <c r="E174" s="64"/>
      <c r="F174" s="154"/>
      <c r="H174" s="141">
        <f t="shared" si="4"/>
        <v>0</v>
      </c>
      <c r="I174" s="142">
        <f t="shared" si="5"/>
        <v>0</v>
      </c>
    </row>
    <row r="175" spans="2:9" ht="20.100000000000001" customHeight="1" x14ac:dyDescent="0.2">
      <c r="B175" s="63"/>
      <c r="C175" s="63"/>
      <c r="D175" s="64"/>
      <c r="E175" s="64"/>
      <c r="F175" s="154"/>
      <c r="H175" s="141">
        <f t="shared" si="4"/>
        <v>0</v>
      </c>
      <c r="I175" s="142">
        <f t="shared" si="5"/>
        <v>0</v>
      </c>
    </row>
    <row r="176" spans="2:9" ht="20.100000000000001" customHeight="1" x14ac:dyDescent="0.2">
      <c r="B176" s="63"/>
      <c r="C176" s="63"/>
      <c r="D176" s="64"/>
      <c r="E176" s="64"/>
      <c r="F176" s="154"/>
      <c r="H176" s="141">
        <f t="shared" si="4"/>
        <v>0</v>
      </c>
      <c r="I176" s="142">
        <f t="shared" si="5"/>
        <v>0</v>
      </c>
    </row>
    <row r="177" spans="2:9" ht="20.100000000000001" customHeight="1" x14ac:dyDescent="0.2">
      <c r="B177" s="63"/>
      <c r="C177" s="63"/>
      <c r="D177" s="64"/>
      <c r="E177" s="64"/>
      <c r="F177" s="154"/>
      <c r="H177" s="141">
        <f t="shared" si="4"/>
        <v>0</v>
      </c>
      <c r="I177" s="142">
        <f t="shared" si="5"/>
        <v>0</v>
      </c>
    </row>
    <row r="178" spans="2:9" ht="20.100000000000001" customHeight="1" x14ac:dyDescent="0.2">
      <c r="B178" s="63"/>
      <c r="C178" s="63"/>
      <c r="D178" s="64"/>
      <c r="E178" s="64"/>
      <c r="F178" s="154"/>
      <c r="H178" s="141">
        <f t="shared" si="4"/>
        <v>0</v>
      </c>
      <c r="I178" s="142">
        <f t="shared" si="5"/>
        <v>0</v>
      </c>
    </row>
    <row r="179" spans="2:9" ht="20.100000000000001" customHeight="1" x14ac:dyDescent="0.2">
      <c r="B179" s="63"/>
      <c r="C179" s="63"/>
      <c r="D179" s="64"/>
      <c r="E179" s="64"/>
      <c r="F179" s="154"/>
      <c r="H179" s="141">
        <f t="shared" si="4"/>
        <v>0</v>
      </c>
      <c r="I179" s="142">
        <f t="shared" si="5"/>
        <v>0</v>
      </c>
    </row>
    <row r="180" spans="2:9" ht="20.100000000000001" customHeight="1" x14ac:dyDescent="0.2">
      <c r="B180" s="63"/>
      <c r="C180" s="63"/>
      <c r="D180" s="64"/>
      <c r="E180" s="64"/>
      <c r="F180" s="154"/>
      <c r="H180" s="141">
        <f t="shared" si="4"/>
        <v>0</v>
      </c>
      <c r="I180" s="142">
        <f t="shared" si="5"/>
        <v>0</v>
      </c>
    </row>
    <row r="181" spans="2:9" ht="20.100000000000001" customHeight="1" x14ac:dyDescent="0.2">
      <c r="B181" s="63"/>
      <c r="C181" s="63"/>
      <c r="D181" s="64"/>
      <c r="E181" s="64"/>
      <c r="F181" s="154"/>
      <c r="H181" s="141">
        <f t="shared" si="4"/>
        <v>0</v>
      </c>
      <c r="I181" s="142">
        <f t="shared" si="5"/>
        <v>0</v>
      </c>
    </row>
    <row r="182" spans="2:9" ht="20.100000000000001" customHeight="1" x14ac:dyDescent="0.2">
      <c r="B182" s="63"/>
      <c r="C182" s="63"/>
      <c r="D182" s="64"/>
      <c r="E182" s="64"/>
      <c r="F182" s="154"/>
      <c r="H182" s="141">
        <f t="shared" si="4"/>
        <v>0</v>
      </c>
      <c r="I182" s="142">
        <f t="shared" si="5"/>
        <v>0</v>
      </c>
    </row>
    <row r="183" spans="2:9" ht="20.100000000000001" customHeight="1" x14ac:dyDescent="0.2">
      <c r="B183" s="63"/>
      <c r="C183" s="63"/>
      <c r="D183" s="64"/>
      <c r="E183" s="64"/>
      <c r="F183" s="154"/>
      <c r="H183" s="141">
        <f t="shared" si="4"/>
        <v>0</v>
      </c>
      <c r="I183" s="142">
        <f t="shared" si="5"/>
        <v>0</v>
      </c>
    </row>
    <row r="184" spans="2:9" ht="20.100000000000001" customHeight="1" x14ac:dyDescent="0.2">
      <c r="B184" s="63"/>
      <c r="C184" s="63"/>
      <c r="D184" s="64"/>
      <c r="E184" s="64"/>
      <c r="F184" s="154"/>
      <c r="H184" s="141">
        <f t="shared" si="4"/>
        <v>0</v>
      </c>
      <c r="I184" s="142">
        <f t="shared" si="5"/>
        <v>0</v>
      </c>
    </row>
    <row r="185" spans="2:9" ht="20.100000000000001" customHeight="1" x14ac:dyDescent="0.2">
      <c r="B185" s="63"/>
      <c r="C185" s="63"/>
      <c r="D185" s="64"/>
      <c r="E185" s="64"/>
      <c r="F185" s="154"/>
      <c r="H185" s="141">
        <f t="shared" si="4"/>
        <v>0</v>
      </c>
      <c r="I185" s="142">
        <f t="shared" si="5"/>
        <v>0</v>
      </c>
    </row>
    <row r="186" spans="2:9" ht="20.100000000000001" customHeight="1" x14ac:dyDescent="0.2">
      <c r="B186" s="63"/>
      <c r="C186" s="63"/>
      <c r="D186" s="64"/>
      <c r="E186" s="64"/>
      <c r="F186" s="154"/>
      <c r="H186" s="141">
        <f t="shared" si="4"/>
        <v>0</v>
      </c>
      <c r="I186" s="142">
        <f t="shared" si="5"/>
        <v>0</v>
      </c>
    </row>
    <row r="187" spans="2:9" ht="20.100000000000001" customHeight="1" x14ac:dyDescent="0.2">
      <c r="B187" s="63"/>
      <c r="C187" s="63"/>
      <c r="D187" s="64"/>
      <c r="E187" s="64"/>
      <c r="F187" s="154"/>
      <c r="H187" s="141">
        <f t="shared" si="4"/>
        <v>0</v>
      </c>
      <c r="I187" s="142">
        <f t="shared" si="5"/>
        <v>0</v>
      </c>
    </row>
    <row r="188" spans="2:9" ht="20.100000000000001" customHeight="1" x14ac:dyDescent="0.2">
      <c r="B188" s="63"/>
      <c r="C188" s="63"/>
      <c r="D188" s="64"/>
      <c r="E188" s="64"/>
      <c r="F188" s="154"/>
      <c r="H188" s="141">
        <f t="shared" si="4"/>
        <v>0</v>
      </c>
      <c r="I188" s="142">
        <f t="shared" si="5"/>
        <v>0</v>
      </c>
    </row>
    <row r="189" spans="2:9" ht="20.100000000000001" customHeight="1" x14ac:dyDescent="0.2">
      <c r="B189" s="63"/>
      <c r="C189" s="63"/>
      <c r="D189" s="64"/>
      <c r="E189" s="64"/>
      <c r="F189" s="154"/>
      <c r="H189" s="141">
        <f t="shared" si="4"/>
        <v>0</v>
      </c>
      <c r="I189" s="142">
        <f t="shared" si="5"/>
        <v>0</v>
      </c>
    </row>
    <row r="190" spans="2:9" ht="20.100000000000001" customHeight="1" x14ac:dyDescent="0.2">
      <c r="B190" s="63"/>
      <c r="C190" s="63"/>
      <c r="D190" s="64"/>
      <c r="E190" s="64"/>
      <c r="F190" s="154"/>
      <c r="H190" s="141">
        <f t="shared" si="4"/>
        <v>0</v>
      </c>
      <c r="I190" s="142">
        <f t="shared" si="5"/>
        <v>0</v>
      </c>
    </row>
    <row r="191" spans="2:9" ht="20.100000000000001" customHeight="1" x14ac:dyDescent="0.2">
      <c r="B191" s="63"/>
      <c r="C191" s="63"/>
      <c r="D191" s="64"/>
      <c r="E191" s="64"/>
      <c r="F191" s="154"/>
      <c r="H191" s="141">
        <f t="shared" si="4"/>
        <v>0</v>
      </c>
      <c r="I191" s="142">
        <f t="shared" si="5"/>
        <v>0</v>
      </c>
    </row>
    <row r="192" spans="2:9" ht="20.100000000000001" customHeight="1" x14ac:dyDescent="0.2">
      <c r="B192" s="63"/>
      <c r="C192" s="63"/>
      <c r="D192" s="64"/>
      <c r="E192" s="64"/>
      <c r="F192" s="154"/>
      <c r="H192" s="141">
        <f t="shared" si="4"/>
        <v>0</v>
      </c>
      <c r="I192" s="142">
        <f t="shared" si="5"/>
        <v>0</v>
      </c>
    </row>
    <row r="193" spans="2:9" ht="20.100000000000001" customHeight="1" x14ac:dyDescent="0.2">
      <c r="B193" s="63"/>
      <c r="C193" s="63"/>
      <c r="D193" s="64"/>
      <c r="E193" s="64"/>
      <c r="F193" s="154"/>
      <c r="H193" s="141">
        <f t="shared" si="4"/>
        <v>0</v>
      </c>
      <c r="I193" s="142">
        <f t="shared" si="5"/>
        <v>0</v>
      </c>
    </row>
    <row r="194" spans="2:9" ht="20.100000000000001" customHeight="1" x14ac:dyDescent="0.2">
      <c r="B194" s="63"/>
      <c r="C194" s="63"/>
      <c r="D194" s="64"/>
      <c r="E194" s="64"/>
      <c r="F194" s="154"/>
      <c r="H194" s="141">
        <f t="shared" si="4"/>
        <v>0</v>
      </c>
      <c r="I194" s="142">
        <f t="shared" si="5"/>
        <v>0</v>
      </c>
    </row>
    <row r="195" spans="2:9" ht="20.100000000000001" customHeight="1" x14ac:dyDescent="0.2">
      <c r="B195" s="63"/>
      <c r="C195" s="63"/>
      <c r="D195" s="64"/>
      <c r="E195" s="64"/>
      <c r="F195" s="154"/>
      <c r="H195" s="141">
        <f t="shared" si="4"/>
        <v>0</v>
      </c>
      <c r="I195" s="142">
        <f t="shared" si="5"/>
        <v>0</v>
      </c>
    </row>
    <row r="196" spans="2:9" ht="20.100000000000001" customHeight="1" x14ac:dyDescent="0.2">
      <c r="B196" s="63"/>
      <c r="C196" s="63"/>
      <c r="D196" s="64"/>
      <c r="E196" s="64"/>
      <c r="F196" s="154"/>
      <c r="H196" s="141">
        <f t="shared" si="4"/>
        <v>0</v>
      </c>
      <c r="I196" s="142">
        <f t="shared" si="5"/>
        <v>0</v>
      </c>
    </row>
    <row r="197" spans="2:9" ht="20.100000000000001" customHeight="1" x14ac:dyDescent="0.2">
      <c r="B197" s="63"/>
      <c r="C197" s="63"/>
      <c r="D197" s="64"/>
      <c r="E197" s="64"/>
      <c r="F197" s="154"/>
      <c r="H197" s="141">
        <f t="shared" si="4"/>
        <v>0</v>
      </c>
      <c r="I197" s="142">
        <f t="shared" si="5"/>
        <v>0</v>
      </c>
    </row>
    <row r="198" spans="2:9" ht="20.100000000000001" customHeight="1" x14ac:dyDescent="0.2">
      <c r="B198" s="63"/>
      <c r="C198" s="63"/>
      <c r="D198" s="64"/>
      <c r="E198" s="64"/>
      <c r="F198" s="154"/>
      <c r="H198" s="141">
        <f t="shared" si="4"/>
        <v>0</v>
      </c>
      <c r="I198" s="142">
        <f t="shared" si="5"/>
        <v>0</v>
      </c>
    </row>
    <row r="199" spans="2:9" ht="20.100000000000001" customHeight="1" x14ac:dyDescent="0.2">
      <c r="B199" s="63"/>
      <c r="C199" s="63"/>
      <c r="D199" s="64"/>
      <c r="E199" s="64"/>
      <c r="F199" s="154"/>
      <c r="H199" s="141">
        <f t="shared" si="4"/>
        <v>0</v>
      </c>
      <c r="I199" s="142">
        <f t="shared" si="5"/>
        <v>0</v>
      </c>
    </row>
    <row r="200" spans="2:9" ht="20.100000000000001" customHeight="1" x14ac:dyDescent="0.2">
      <c r="B200" s="63"/>
      <c r="C200" s="63"/>
      <c r="D200" s="64"/>
      <c r="E200" s="64"/>
      <c r="F200" s="154"/>
      <c r="H200" s="141">
        <f t="shared" si="4"/>
        <v>0</v>
      </c>
      <c r="I200" s="142">
        <f t="shared" si="5"/>
        <v>0</v>
      </c>
    </row>
    <row r="201" spans="2:9" ht="20.100000000000001" customHeight="1" x14ac:dyDescent="0.2">
      <c r="B201" s="63"/>
      <c r="C201" s="63"/>
      <c r="D201" s="64"/>
      <c r="E201" s="64"/>
      <c r="F201" s="154"/>
      <c r="H201" s="141">
        <f t="shared" si="4"/>
        <v>0</v>
      </c>
      <c r="I201" s="142">
        <f t="shared" si="5"/>
        <v>0</v>
      </c>
    </row>
    <row r="202" spans="2:9" ht="20.100000000000001" customHeight="1" x14ac:dyDescent="0.2">
      <c r="B202" s="63"/>
      <c r="C202" s="63"/>
      <c r="D202" s="64"/>
      <c r="E202" s="64"/>
      <c r="F202" s="154"/>
      <c r="H202" s="141">
        <f t="shared" si="4"/>
        <v>0</v>
      </c>
      <c r="I202" s="142">
        <f t="shared" si="5"/>
        <v>0</v>
      </c>
    </row>
    <row r="203" spans="2:9" ht="20.100000000000001" customHeight="1" x14ac:dyDescent="0.2">
      <c r="B203" s="63"/>
      <c r="C203" s="63"/>
      <c r="D203" s="64"/>
      <c r="E203" s="64"/>
      <c r="F203" s="154"/>
      <c r="H203" s="141">
        <f t="shared" si="4"/>
        <v>0</v>
      </c>
      <c r="I203" s="142">
        <f t="shared" si="5"/>
        <v>0</v>
      </c>
    </row>
    <row r="204" spans="2:9" ht="20.100000000000001" customHeight="1" x14ac:dyDescent="0.2">
      <c r="B204" s="63"/>
      <c r="C204" s="63"/>
      <c r="D204" s="64"/>
      <c r="E204" s="64"/>
      <c r="F204" s="154"/>
      <c r="H204" s="141">
        <f t="shared" si="4"/>
        <v>0</v>
      </c>
      <c r="I204" s="142">
        <f t="shared" si="5"/>
        <v>0</v>
      </c>
    </row>
    <row r="205" spans="2:9" ht="20.100000000000001" customHeight="1" x14ac:dyDescent="0.2">
      <c r="B205" s="63"/>
      <c r="C205" s="63"/>
      <c r="D205" s="64"/>
      <c r="E205" s="64"/>
      <c r="F205" s="154"/>
      <c r="H205" s="141">
        <f t="shared" si="4"/>
        <v>0</v>
      </c>
      <c r="I205" s="142">
        <f t="shared" si="5"/>
        <v>0</v>
      </c>
    </row>
    <row r="206" spans="2:9" ht="20.100000000000001" customHeight="1" x14ac:dyDescent="0.2">
      <c r="B206" s="63"/>
      <c r="C206" s="63"/>
      <c r="D206" s="64"/>
      <c r="E206" s="64"/>
      <c r="F206" s="154"/>
      <c r="H206" s="141">
        <f t="shared" ref="H206:H269" si="6">COUNTIF(D206,"en activité partielle")</f>
        <v>0</v>
      </c>
      <c r="I206" s="142">
        <f t="shared" ref="I206:I269" si="7">COUNTIF(D206,"hors activité partielle")</f>
        <v>0</v>
      </c>
    </row>
    <row r="207" spans="2:9" ht="20.100000000000001" customHeight="1" x14ac:dyDescent="0.2">
      <c r="B207" s="63"/>
      <c r="C207" s="63"/>
      <c r="D207" s="64"/>
      <c r="E207" s="64"/>
      <c r="F207" s="154"/>
      <c r="H207" s="141">
        <f t="shared" si="6"/>
        <v>0</v>
      </c>
      <c r="I207" s="142">
        <f t="shared" si="7"/>
        <v>0</v>
      </c>
    </row>
    <row r="208" spans="2:9" ht="20.100000000000001" customHeight="1" x14ac:dyDescent="0.2">
      <c r="B208" s="63"/>
      <c r="C208" s="63"/>
      <c r="D208" s="64"/>
      <c r="E208" s="64"/>
      <c r="F208" s="154"/>
      <c r="H208" s="141">
        <f t="shared" si="6"/>
        <v>0</v>
      </c>
      <c r="I208" s="142">
        <f t="shared" si="7"/>
        <v>0</v>
      </c>
    </row>
    <row r="209" spans="2:9" ht="20.100000000000001" customHeight="1" x14ac:dyDescent="0.2">
      <c r="B209" s="63"/>
      <c r="C209" s="63"/>
      <c r="D209" s="64"/>
      <c r="E209" s="64"/>
      <c r="F209" s="154"/>
      <c r="H209" s="141">
        <f t="shared" si="6"/>
        <v>0</v>
      </c>
      <c r="I209" s="142">
        <f t="shared" si="7"/>
        <v>0</v>
      </c>
    </row>
    <row r="210" spans="2:9" ht="20.100000000000001" customHeight="1" x14ac:dyDescent="0.2">
      <c r="B210" s="63"/>
      <c r="C210" s="63"/>
      <c r="D210" s="64"/>
      <c r="E210" s="64"/>
      <c r="F210" s="154"/>
      <c r="H210" s="141">
        <f t="shared" si="6"/>
        <v>0</v>
      </c>
      <c r="I210" s="142">
        <f t="shared" si="7"/>
        <v>0</v>
      </c>
    </row>
    <row r="211" spans="2:9" ht="20.100000000000001" customHeight="1" x14ac:dyDescent="0.2">
      <c r="B211" s="63"/>
      <c r="C211" s="63"/>
      <c r="D211" s="64"/>
      <c r="E211" s="64"/>
      <c r="F211" s="154"/>
      <c r="H211" s="141">
        <f t="shared" si="6"/>
        <v>0</v>
      </c>
      <c r="I211" s="142">
        <f t="shared" si="7"/>
        <v>0</v>
      </c>
    </row>
    <row r="212" spans="2:9" ht="20.100000000000001" customHeight="1" x14ac:dyDescent="0.2">
      <c r="B212" s="63"/>
      <c r="C212" s="63"/>
      <c r="D212" s="64"/>
      <c r="E212" s="64"/>
      <c r="F212" s="154"/>
      <c r="H212" s="141">
        <f t="shared" si="6"/>
        <v>0</v>
      </c>
      <c r="I212" s="142">
        <f t="shared" si="7"/>
        <v>0</v>
      </c>
    </row>
    <row r="213" spans="2:9" ht="20.100000000000001" customHeight="1" x14ac:dyDescent="0.2">
      <c r="B213" s="63"/>
      <c r="C213" s="63"/>
      <c r="D213" s="64"/>
      <c r="E213" s="64"/>
      <c r="F213" s="154"/>
      <c r="H213" s="141">
        <f t="shared" si="6"/>
        <v>0</v>
      </c>
      <c r="I213" s="142">
        <f t="shared" si="7"/>
        <v>0</v>
      </c>
    </row>
    <row r="214" spans="2:9" ht="20.100000000000001" customHeight="1" x14ac:dyDescent="0.2">
      <c r="B214" s="63"/>
      <c r="C214" s="63"/>
      <c r="D214" s="64"/>
      <c r="E214" s="64"/>
      <c r="F214" s="154"/>
      <c r="H214" s="141">
        <f t="shared" si="6"/>
        <v>0</v>
      </c>
      <c r="I214" s="142">
        <f t="shared" si="7"/>
        <v>0</v>
      </c>
    </row>
    <row r="215" spans="2:9" ht="20.100000000000001" customHeight="1" x14ac:dyDescent="0.2">
      <c r="B215" s="63"/>
      <c r="C215" s="63"/>
      <c r="D215" s="64"/>
      <c r="E215" s="64"/>
      <c r="F215" s="154"/>
      <c r="H215" s="141">
        <f t="shared" si="6"/>
        <v>0</v>
      </c>
      <c r="I215" s="142">
        <f t="shared" si="7"/>
        <v>0</v>
      </c>
    </row>
    <row r="216" spans="2:9" ht="20.100000000000001" customHeight="1" x14ac:dyDescent="0.2">
      <c r="B216" s="63"/>
      <c r="C216" s="63"/>
      <c r="D216" s="64"/>
      <c r="E216" s="64"/>
      <c r="F216" s="154"/>
      <c r="H216" s="141">
        <f t="shared" si="6"/>
        <v>0</v>
      </c>
      <c r="I216" s="142">
        <f t="shared" si="7"/>
        <v>0</v>
      </c>
    </row>
    <row r="217" spans="2:9" ht="20.100000000000001" customHeight="1" x14ac:dyDescent="0.2">
      <c r="B217" s="63"/>
      <c r="C217" s="63"/>
      <c r="D217" s="64"/>
      <c r="E217" s="64"/>
      <c r="F217" s="154"/>
      <c r="H217" s="141">
        <f t="shared" si="6"/>
        <v>0</v>
      </c>
      <c r="I217" s="142">
        <f t="shared" si="7"/>
        <v>0</v>
      </c>
    </row>
    <row r="218" spans="2:9" ht="20.100000000000001" customHeight="1" x14ac:dyDescent="0.2">
      <c r="B218" s="63"/>
      <c r="C218" s="63"/>
      <c r="D218" s="64"/>
      <c r="E218" s="64"/>
      <c r="F218" s="154"/>
      <c r="H218" s="141">
        <f t="shared" si="6"/>
        <v>0</v>
      </c>
      <c r="I218" s="142">
        <f t="shared" si="7"/>
        <v>0</v>
      </c>
    </row>
    <row r="219" spans="2:9" ht="20.100000000000001" customHeight="1" x14ac:dyDescent="0.2">
      <c r="B219" s="63"/>
      <c r="C219" s="63"/>
      <c r="D219" s="64"/>
      <c r="E219" s="64"/>
      <c r="F219" s="154"/>
      <c r="H219" s="141">
        <f t="shared" si="6"/>
        <v>0</v>
      </c>
      <c r="I219" s="142">
        <f t="shared" si="7"/>
        <v>0</v>
      </c>
    </row>
    <row r="220" spans="2:9" ht="20.100000000000001" customHeight="1" x14ac:dyDescent="0.2">
      <c r="B220" s="63"/>
      <c r="C220" s="63"/>
      <c r="D220" s="64"/>
      <c r="E220" s="64"/>
      <c r="F220" s="154"/>
      <c r="H220" s="141">
        <f t="shared" si="6"/>
        <v>0</v>
      </c>
      <c r="I220" s="142">
        <f t="shared" si="7"/>
        <v>0</v>
      </c>
    </row>
    <row r="221" spans="2:9" ht="20.100000000000001" customHeight="1" x14ac:dyDescent="0.2">
      <c r="B221" s="63"/>
      <c r="C221" s="63"/>
      <c r="D221" s="64"/>
      <c r="E221" s="64"/>
      <c r="F221" s="154"/>
      <c r="H221" s="141">
        <f t="shared" si="6"/>
        <v>0</v>
      </c>
      <c r="I221" s="142">
        <f t="shared" si="7"/>
        <v>0</v>
      </c>
    </row>
    <row r="222" spans="2:9" ht="20.100000000000001" customHeight="1" x14ac:dyDescent="0.2">
      <c r="B222" s="63"/>
      <c r="C222" s="63"/>
      <c r="D222" s="64"/>
      <c r="E222" s="64"/>
      <c r="F222" s="154"/>
      <c r="H222" s="141">
        <f t="shared" si="6"/>
        <v>0</v>
      </c>
      <c r="I222" s="142">
        <f t="shared" si="7"/>
        <v>0</v>
      </c>
    </row>
    <row r="223" spans="2:9" ht="20.100000000000001" customHeight="1" x14ac:dyDescent="0.2">
      <c r="B223" s="63"/>
      <c r="C223" s="63"/>
      <c r="D223" s="64"/>
      <c r="E223" s="64"/>
      <c r="F223" s="154"/>
      <c r="H223" s="141">
        <f t="shared" si="6"/>
        <v>0</v>
      </c>
      <c r="I223" s="142">
        <f t="shared" si="7"/>
        <v>0</v>
      </c>
    </row>
    <row r="224" spans="2:9" ht="20.100000000000001" customHeight="1" x14ac:dyDescent="0.2">
      <c r="B224" s="63"/>
      <c r="C224" s="63"/>
      <c r="D224" s="64"/>
      <c r="E224" s="64"/>
      <c r="F224" s="154"/>
      <c r="H224" s="141">
        <f t="shared" si="6"/>
        <v>0</v>
      </c>
      <c r="I224" s="142">
        <f t="shared" si="7"/>
        <v>0</v>
      </c>
    </row>
    <row r="225" spans="2:9" ht="20.100000000000001" customHeight="1" x14ac:dyDescent="0.2">
      <c r="B225" s="63"/>
      <c r="C225" s="63"/>
      <c r="D225" s="64"/>
      <c r="E225" s="64"/>
      <c r="F225" s="154"/>
      <c r="H225" s="141">
        <f t="shared" si="6"/>
        <v>0</v>
      </c>
      <c r="I225" s="142">
        <f t="shared" si="7"/>
        <v>0</v>
      </c>
    </row>
    <row r="226" spans="2:9" ht="20.100000000000001" customHeight="1" x14ac:dyDescent="0.2">
      <c r="B226" s="63"/>
      <c r="C226" s="63"/>
      <c r="D226" s="64"/>
      <c r="E226" s="64"/>
      <c r="F226" s="154"/>
      <c r="H226" s="141">
        <f t="shared" si="6"/>
        <v>0</v>
      </c>
      <c r="I226" s="142">
        <f t="shared" si="7"/>
        <v>0</v>
      </c>
    </row>
    <row r="227" spans="2:9" ht="20.100000000000001" customHeight="1" x14ac:dyDescent="0.2">
      <c r="B227" s="63"/>
      <c r="C227" s="63"/>
      <c r="D227" s="64"/>
      <c r="E227" s="64"/>
      <c r="F227" s="154"/>
      <c r="H227" s="141">
        <f t="shared" si="6"/>
        <v>0</v>
      </c>
      <c r="I227" s="142">
        <f t="shared" si="7"/>
        <v>0</v>
      </c>
    </row>
    <row r="228" spans="2:9" ht="20.100000000000001" customHeight="1" x14ac:dyDescent="0.2">
      <c r="B228" s="63"/>
      <c r="C228" s="63"/>
      <c r="D228" s="64"/>
      <c r="E228" s="64"/>
      <c r="F228" s="154"/>
      <c r="H228" s="141">
        <f t="shared" si="6"/>
        <v>0</v>
      </c>
      <c r="I228" s="142">
        <f t="shared" si="7"/>
        <v>0</v>
      </c>
    </row>
    <row r="229" spans="2:9" ht="20.100000000000001" customHeight="1" x14ac:dyDescent="0.2">
      <c r="B229" s="63"/>
      <c r="C229" s="63"/>
      <c r="D229" s="64"/>
      <c r="E229" s="64"/>
      <c r="F229" s="154"/>
      <c r="H229" s="141">
        <f t="shared" si="6"/>
        <v>0</v>
      </c>
      <c r="I229" s="142">
        <f t="shared" si="7"/>
        <v>0</v>
      </c>
    </row>
    <row r="230" spans="2:9" ht="20.100000000000001" customHeight="1" x14ac:dyDescent="0.2">
      <c r="B230" s="63"/>
      <c r="C230" s="63"/>
      <c r="D230" s="64"/>
      <c r="E230" s="64"/>
      <c r="F230" s="154"/>
      <c r="H230" s="141">
        <f t="shared" si="6"/>
        <v>0</v>
      </c>
      <c r="I230" s="142">
        <f t="shared" si="7"/>
        <v>0</v>
      </c>
    </row>
    <row r="231" spans="2:9" ht="20.100000000000001" customHeight="1" x14ac:dyDescent="0.2">
      <c r="B231" s="63"/>
      <c r="C231" s="63"/>
      <c r="D231" s="64"/>
      <c r="E231" s="64"/>
      <c r="F231" s="154"/>
      <c r="H231" s="141">
        <f t="shared" si="6"/>
        <v>0</v>
      </c>
      <c r="I231" s="142">
        <f t="shared" si="7"/>
        <v>0</v>
      </c>
    </row>
    <row r="232" spans="2:9" ht="20.100000000000001" customHeight="1" x14ac:dyDescent="0.2">
      <c r="B232" s="63"/>
      <c r="C232" s="63"/>
      <c r="D232" s="64"/>
      <c r="E232" s="64"/>
      <c r="F232" s="154"/>
      <c r="H232" s="141">
        <f t="shared" si="6"/>
        <v>0</v>
      </c>
      <c r="I232" s="142">
        <f t="shared" si="7"/>
        <v>0</v>
      </c>
    </row>
    <row r="233" spans="2:9" ht="20.100000000000001" customHeight="1" x14ac:dyDescent="0.2">
      <c r="B233" s="63"/>
      <c r="C233" s="63"/>
      <c r="D233" s="64"/>
      <c r="E233" s="64"/>
      <c r="F233" s="154"/>
      <c r="H233" s="141">
        <f t="shared" si="6"/>
        <v>0</v>
      </c>
      <c r="I233" s="142">
        <f t="shared" si="7"/>
        <v>0</v>
      </c>
    </row>
    <row r="234" spans="2:9" ht="20.100000000000001" customHeight="1" x14ac:dyDescent="0.2">
      <c r="B234" s="63"/>
      <c r="C234" s="63"/>
      <c r="D234" s="64"/>
      <c r="E234" s="64"/>
      <c r="F234" s="154"/>
      <c r="H234" s="141">
        <f t="shared" si="6"/>
        <v>0</v>
      </c>
      <c r="I234" s="142">
        <f t="shared" si="7"/>
        <v>0</v>
      </c>
    </row>
    <row r="235" spans="2:9" ht="20.100000000000001" customHeight="1" x14ac:dyDescent="0.2">
      <c r="B235" s="63"/>
      <c r="C235" s="63"/>
      <c r="D235" s="64"/>
      <c r="E235" s="64"/>
      <c r="F235" s="154"/>
      <c r="H235" s="141">
        <f t="shared" si="6"/>
        <v>0</v>
      </c>
      <c r="I235" s="142">
        <f t="shared" si="7"/>
        <v>0</v>
      </c>
    </row>
    <row r="236" spans="2:9" ht="20.100000000000001" customHeight="1" x14ac:dyDescent="0.2">
      <c r="B236" s="63"/>
      <c r="C236" s="63"/>
      <c r="D236" s="64"/>
      <c r="E236" s="64"/>
      <c r="F236" s="154"/>
      <c r="H236" s="141">
        <f t="shared" si="6"/>
        <v>0</v>
      </c>
      <c r="I236" s="142">
        <f t="shared" si="7"/>
        <v>0</v>
      </c>
    </row>
    <row r="237" spans="2:9" ht="20.100000000000001" customHeight="1" x14ac:dyDescent="0.2">
      <c r="B237" s="63"/>
      <c r="C237" s="63"/>
      <c r="D237" s="64"/>
      <c r="E237" s="64"/>
      <c r="F237" s="154"/>
      <c r="H237" s="141">
        <f t="shared" si="6"/>
        <v>0</v>
      </c>
      <c r="I237" s="142">
        <f t="shared" si="7"/>
        <v>0</v>
      </c>
    </row>
    <row r="238" spans="2:9" ht="20.100000000000001" customHeight="1" x14ac:dyDescent="0.2">
      <c r="B238" s="63"/>
      <c r="C238" s="63"/>
      <c r="D238" s="64"/>
      <c r="E238" s="64"/>
      <c r="F238" s="154"/>
      <c r="H238" s="141">
        <f t="shared" si="6"/>
        <v>0</v>
      </c>
      <c r="I238" s="142">
        <f t="shared" si="7"/>
        <v>0</v>
      </c>
    </row>
    <row r="239" spans="2:9" ht="20.100000000000001" customHeight="1" x14ac:dyDescent="0.2">
      <c r="B239" s="63"/>
      <c r="C239" s="63"/>
      <c r="D239" s="64"/>
      <c r="E239" s="64"/>
      <c r="F239" s="154"/>
      <c r="H239" s="141">
        <f t="shared" si="6"/>
        <v>0</v>
      </c>
      <c r="I239" s="142">
        <f t="shared" si="7"/>
        <v>0</v>
      </c>
    </row>
    <row r="240" spans="2:9" ht="20.100000000000001" customHeight="1" x14ac:dyDescent="0.2">
      <c r="B240" s="63"/>
      <c r="C240" s="63"/>
      <c r="D240" s="64"/>
      <c r="E240" s="64"/>
      <c r="F240" s="154"/>
      <c r="H240" s="141">
        <f t="shared" si="6"/>
        <v>0</v>
      </c>
      <c r="I240" s="142">
        <f t="shared" si="7"/>
        <v>0</v>
      </c>
    </row>
    <row r="241" spans="2:9" ht="20.100000000000001" customHeight="1" x14ac:dyDescent="0.2">
      <c r="B241" s="63"/>
      <c r="C241" s="63"/>
      <c r="D241" s="64"/>
      <c r="E241" s="64"/>
      <c r="F241" s="154"/>
      <c r="H241" s="141">
        <f t="shared" si="6"/>
        <v>0</v>
      </c>
      <c r="I241" s="142">
        <f t="shared" si="7"/>
        <v>0</v>
      </c>
    </row>
    <row r="242" spans="2:9" ht="20.100000000000001" customHeight="1" x14ac:dyDescent="0.2">
      <c r="B242" s="63"/>
      <c r="C242" s="63"/>
      <c r="D242" s="64"/>
      <c r="E242" s="64"/>
      <c r="F242" s="154"/>
      <c r="H242" s="141">
        <f t="shared" si="6"/>
        <v>0</v>
      </c>
      <c r="I242" s="142">
        <f t="shared" si="7"/>
        <v>0</v>
      </c>
    </row>
    <row r="243" spans="2:9" ht="20.100000000000001" customHeight="1" x14ac:dyDescent="0.2">
      <c r="B243" s="63"/>
      <c r="C243" s="63"/>
      <c r="D243" s="64"/>
      <c r="E243" s="64"/>
      <c r="F243" s="154"/>
      <c r="H243" s="141">
        <f t="shared" si="6"/>
        <v>0</v>
      </c>
      <c r="I243" s="142">
        <f t="shared" si="7"/>
        <v>0</v>
      </c>
    </row>
    <row r="244" spans="2:9" ht="20.100000000000001" customHeight="1" x14ac:dyDescent="0.2">
      <c r="B244" s="63"/>
      <c r="C244" s="63"/>
      <c r="D244" s="64"/>
      <c r="E244" s="64"/>
      <c r="F244" s="154"/>
      <c r="H244" s="141">
        <f t="shared" si="6"/>
        <v>0</v>
      </c>
      <c r="I244" s="142">
        <f t="shared" si="7"/>
        <v>0</v>
      </c>
    </row>
    <row r="245" spans="2:9" ht="20.100000000000001" customHeight="1" x14ac:dyDescent="0.2">
      <c r="B245" s="63"/>
      <c r="C245" s="63"/>
      <c r="D245" s="64"/>
      <c r="E245" s="64"/>
      <c r="F245" s="154"/>
      <c r="H245" s="141">
        <f t="shared" si="6"/>
        <v>0</v>
      </c>
      <c r="I245" s="142">
        <f t="shared" si="7"/>
        <v>0</v>
      </c>
    </row>
    <row r="246" spans="2:9" ht="20.100000000000001" customHeight="1" x14ac:dyDescent="0.2">
      <c r="B246" s="63"/>
      <c r="C246" s="63"/>
      <c r="D246" s="64"/>
      <c r="E246" s="64"/>
      <c r="F246" s="154"/>
      <c r="H246" s="141">
        <f t="shared" si="6"/>
        <v>0</v>
      </c>
      <c r="I246" s="142">
        <f t="shared" si="7"/>
        <v>0</v>
      </c>
    </row>
    <row r="247" spans="2:9" ht="20.100000000000001" customHeight="1" x14ac:dyDescent="0.2">
      <c r="B247" s="63"/>
      <c r="C247" s="63"/>
      <c r="D247" s="64"/>
      <c r="E247" s="64"/>
      <c r="F247" s="154"/>
      <c r="H247" s="141">
        <f t="shared" si="6"/>
        <v>0</v>
      </c>
      <c r="I247" s="142">
        <f t="shared" si="7"/>
        <v>0</v>
      </c>
    </row>
    <row r="248" spans="2:9" ht="20.100000000000001" customHeight="1" x14ac:dyDescent="0.2">
      <c r="B248" s="63"/>
      <c r="C248" s="63"/>
      <c r="D248" s="64"/>
      <c r="E248" s="64"/>
      <c r="F248" s="154"/>
      <c r="H248" s="141">
        <f t="shared" si="6"/>
        <v>0</v>
      </c>
      <c r="I248" s="142">
        <f t="shared" si="7"/>
        <v>0</v>
      </c>
    </row>
    <row r="249" spans="2:9" ht="20.100000000000001" customHeight="1" x14ac:dyDescent="0.2">
      <c r="B249" s="63"/>
      <c r="C249" s="63"/>
      <c r="D249" s="64"/>
      <c r="E249" s="64"/>
      <c r="F249" s="154"/>
      <c r="H249" s="141">
        <f t="shared" si="6"/>
        <v>0</v>
      </c>
      <c r="I249" s="142">
        <f t="shared" si="7"/>
        <v>0</v>
      </c>
    </row>
    <row r="250" spans="2:9" ht="20.100000000000001" customHeight="1" x14ac:dyDescent="0.2">
      <c r="B250" s="63"/>
      <c r="C250" s="63"/>
      <c r="D250" s="64"/>
      <c r="E250" s="64"/>
      <c r="F250" s="154"/>
      <c r="H250" s="141">
        <f t="shared" si="6"/>
        <v>0</v>
      </c>
      <c r="I250" s="142">
        <f t="shared" si="7"/>
        <v>0</v>
      </c>
    </row>
    <row r="251" spans="2:9" ht="20.100000000000001" customHeight="1" x14ac:dyDescent="0.2">
      <c r="B251" s="63"/>
      <c r="C251" s="63"/>
      <c r="D251" s="64"/>
      <c r="E251" s="64"/>
      <c r="F251" s="154"/>
      <c r="H251" s="141">
        <f t="shared" si="6"/>
        <v>0</v>
      </c>
      <c r="I251" s="142">
        <f t="shared" si="7"/>
        <v>0</v>
      </c>
    </row>
    <row r="252" spans="2:9" ht="20.100000000000001" customHeight="1" x14ac:dyDescent="0.2">
      <c r="B252" s="63"/>
      <c r="C252" s="63"/>
      <c r="D252" s="64"/>
      <c r="E252" s="64"/>
      <c r="F252" s="154"/>
      <c r="H252" s="141">
        <f t="shared" si="6"/>
        <v>0</v>
      </c>
      <c r="I252" s="142">
        <f t="shared" si="7"/>
        <v>0</v>
      </c>
    </row>
    <row r="253" spans="2:9" ht="20.100000000000001" customHeight="1" x14ac:dyDescent="0.2">
      <c r="B253" s="63"/>
      <c r="C253" s="63"/>
      <c r="D253" s="64"/>
      <c r="E253" s="64"/>
      <c r="F253" s="154"/>
      <c r="H253" s="141">
        <f t="shared" si="6"/>
        <v>0</v>
      </c>
      <c r="I253" s="142">
        <f t="shared" si="7"/>
        <v>0</v>
      </c>
    </row>
    <row r="254" spans="2:9" ht="20.100000000000001" customHeight="1" x14ac:dyDescent="0.2">
      <c r="B254" s="63"/>
      <c r="C254" s="63"/>
      <c r="D254" s="64"/>
      <c r="E254" s="64"/>
      <c r="F254" s="154"/>
      <c r="H254" s="141">
        <f t="shared" si="6"/>
        <v>0</v>
      </c>
      <c r="I254" s="142">
        <f t="shared" si="7"/>
        <v>0</v>
      </c>
    </row>
    <row r="255" spans="2:9" ht="20.100000000000001" customHeight="1" x14ac:dyDescent="0.2">
      <c r="B255" s="63"/>
      <c r="C255" s="63"/>
      <c r="D255" s="64"/>
      <c r="E255" s="64"/>
      <c r="F255" s="154"/>
      <c r="H255" s="141">
        <f t="shared" si="6"/>
        <v>0</v>
      </c>
      <c r="I255" s="142">
        <f t="shared" si="7"/>
        <v>0</v>
      </c>
    </row>
    <row r="256" spans="2:9" ht="20.100000000000001" customHeight="1" x14ac:dyDescent="0.2">
      <c r="B256" s="63"/>
      <c r="C256" s="63"/>
      <c r="D256" s="64"/>
      <c r="E256" s="64"/>
      <c r="F256" s="154"/>
      <c r="H256" s="141">
        <f t="shared" si="6"/>
        <v>0</v>
      </c>
      <c r="I256" s="142">
        <f t="shared" si="7"/>
        <v>0</v>
      </c>
    </row>
    <row r="257" spans="2:9" ht="20.100000000000001" customHeight="1" x14ac:dyDescent="0.2">
      <c r="B257" s="63"/>
      <c r="C257" s="63"/>
      <c r="D257" s="64"/>
      <c r="E257" s="64"/>
      <c r="F257" s="154"/>
      <c r="H257" s="141">
        <f t="shared" si="6"/>
        <v>0</v>
      </c>
      <c r="I257" s="142">
        <f t="shared" si="7"/>
        <v>0</v>
      </c>
    </row>
    <row r="258" spans="2:9" ht="20.100000000000001" customHeight="1" x14ac:dyDescent="0.2">
      <c r="B258" s="63"/>
      <c r="C258" s="63"/>
      <c r="D258" s="64"/>
      <c r="E258" s="64"/>
      <c r="F258" s="154"/>
      <c r="H258" s="141">
        <f t="shared" si="6"/>
        <v>0</v>
      </c>
      <c r="I258" s="142">
        <f t="shared" si="7"/>
        <v>0</v>
      </c>
    </row>
    <row r="259" spans="2:9" ht="20.100000000000001" customHeight="1" x14ac:dyDescent="0.2">
      <c r="B259" s="63"/>
      <c r="C259" s="63"/>
      <c r="D259" s="64"/>
      <c r="E259" s="64"/>
      <c r="F259" s="154"/>
      <c r="H259" s="141">
        <f t="shared" si="6"/>
        <v>0</v>
      </c>
      <c r="I259" s="142">
        <f t="shared" si="7"/>
        <v>0</v>
      </c>
    </row>
    <row r="260" spans="2:9" ht="20.100000000000001" customHeight="1" x14ac:dyDescent="0.2">
      <c r="B260" s="63"/>
      <c r="C260" s="63"/>
      <c r="D260" s="64"/>
      <c r="E260" s="64"/>
      <c r="F260" s="154"/>
      <c r="H260" s="141">
        <f t="shared" si="6"/>
        <v>0</v>
      </c>
      <c r="I260" s="142">
        <f t="shared" si="7"/>
        <v>0</v>
      </c>
    </row>
    <row r="261" spans="2:9" ht="20.100000000000001" customHeight="1" x14ac:dyDescent="0.2">
      <c r="B261" s="63"/>
      <c r="C261" s="63"/>
      <c r="D261" s="64"/>
      <c r="E261" s="64"/>
      <c r="F261" s="154"/>
      <c r="H261" s="141">
        <f t="shared" si="6"/>
        <v>0</v>
      </c>
      <c r="I261" s="142">
        <f t="shared" si="7"/>
        <v>0</v>
      </c>
    </row>
    <row r="262" spans="2:9" ht="20.100000000000001" customHeight="1" x14ac:dyDescent="0.2">
      <c r="B262" s="63"/>
      <c r="C262" s="63"/>
      <c r="D262" s="64"/>
      <c r="E262" s="64"/>
      <c r="F262" s="154"/>
      <c r="H262" s="141">
        <f t="shared" si="6"/>
        <v>0</v>
      </c>
      <c r="I262" s="142">
        <f t="shared" si="7"/>
        <v>0</v>
      </c>
    </row>
    <row r="263" spans="2:9" ht="20.100000000000001" customHeight="1" x14ac:dyDescent="0.2">
      <c r="B263" s="63"/>
      <c r="C263" s="63"/>
      <c r="D263" s="64"/>
      <c r="E263" s="64"/>
      <c r="F263" s="154"/>
      <c r="H263" s="141">
        <f t="shared" si="6"/>
        <v>0</v>
      </c>
      <c r="I263" s="142">
        <f t="shared" si="7"/>
        <v>0</v>
      </c>
    </row>
    <row r="264" spans="2:9" ht="20.100000000000001" customHeight="1" x14ac:dyDescent="0.2">
      <c r="B264" s="63"/>
      <c r="C264" s="63"/>
      <c r="D264" s="64"/>
      <c r="E264" s="64"/>
      <c r="F264" s="154"/>
      <c r="H264" s="141">
        <f t="shared" si="6"/>
        <v>0</v>
      </c>
      <c r="I264" s="142">
        <f t="shared" si="7"/>
        <v>0</v>
      </c>
    </row>
    <row r="265" spans="2:9" ht="20.100000000000001" customHeight="1" x14ac:dyDescent="0.2">
      <c r="B265" s="63"/>
      <c r="C265" s="63"/>
      <c r="D265" s="64"/>
      <c r="E265" s="64"/>
      <c r="F265" s="154"/>
      <c r="H265" s="141">
        <f t="shared" si="6"/>
        <v>0</v>
      </c>
      <c r="I265" s="142">
        <f t="shared" si="7"/>
        <v>0</v>
      </c>
    </row>
    <row r="266" spans="2:9" ht="20.100000000000001" customHeight="1" x14ac:dyDescent="0.2">
      <c r="B266" s="63"/>
      <c r="C266" s="63"/>
      <c r="D266" s="64"/>
      <c r="E266" s="64"/>
      <c r="F266" s="154"/>
      <c r="H266" s="141">
        <f t="shared" si="6"/>
        <v>0</v>
      </c>
      <c r="I266" s="142">
        <f t="shared" si="7"/>
        <v>0</v>
      </c>
    </row>
    <row r="267" spans="2:9" ht="20.100000000000001" customHeight="1" x14ac:dyDescent="0.2">
      <c r="B267" s="63"/>
      <c r="C267" s="63"/>
      <c r="D267" s="64"/>
      <c r="E267" s="64"/>
      <c r="F267" s="154"/>
      <c r="H267" s="141">
        <f t="shared" si="6"/>
        <v>0</v>
      </c>
      <c r="I267" s="142">
        <f t="shared" si="7"/>
        <v>0</v>
      </c>
    </row>
    <row r="268" spans="2:9" ht="20.100000000000001" customHeight="1" x14ac:dyDescent="0.2">
      <c r="B268" s="63"/>
      <c r="C268" s="63"/>
      <c r="D268" s="64"/>
      <c r="E268" s="64"/>
      <c r="F268" s="154"/>
      <c r="H268" s="141">
        <f t="shared" si="6"/>
        <v>0</v>
      </c>
      <c r="I268" s="142">
        <f t="shared" si="7"/>
        <v>0</v>
      </c>
    </row>
    <row r="269" spans="2:9" ht="20.100000000000001" customHeight="1" x14ac:dyDescent="0.2">
      <c r="B269" s="63"/>
      <c r="C269" s="63"/>
      <c r="D269" s="64"/>
      <c r="E269" s="64"/>
      <c r="F269" s="154"/>
      <c r="H269" s="141">
        <f t="shared" si="6"/>
        <v>0</v>
      </c>
      <c r="I269" s="142">
        <f t="shared" si="7"/>
        <v>0</v>
      </c>
    </row>
    <row r="270" spans="2:9" ht="20.100000000000001" customHeight="1" x14ac:dyDescent="0.2">
      <c r="B270" s="63"/>
      <c r="C270" s="63"/>
      <c r="D270" s="64"/>
      <c r="E270" s="64"/>
      <c r="F270" s="154"/>
      <c r="H270" s="141">
        <f t="shared" ref="H270:H333" si="8">COUNTIF(D270,"en activité partielle")</f>
        <v>0</v>
      </c>
      <c r="I270" s="142">
        <f t="shared" ref="I270:I333" si="9">COUNTIF(D270,"hors activité partielle")</f>
        <v>0</v>
      </c>
    </row>
    <row r="271" spans="2:9" ht="20.100000000000001" customHeight="1" x14ac:dyDescent="0.2">
      <c r="B271" s="63"/>
      <c r="C271" s="63"/>
      <c r="D271" s="64"/>
      <c r="E271" s="64"/>
      <c r="F271" s="154"/>
      <c r="H271" s="141">
        <f t="shared" si="8"/>
        <v>0</v>
      </c>
      <c r="I271" s="142">
        <f t="shared" si="9"/>
        <v>0</v>
      </c>
    </row>
    <row r="272" spans="2:9" ht="20.100000000000001" customHeight="1" x14ac:dyDescent="0.2">
      <c r="B272" s="63"/>
      <c r="C272" s="63"/>
      <c r="D272" s="64"/>
      <c r="E272" s="64"/>
      <c r="F272" s="154"/>
      <c r="H272" s="141">
        <f t="shared" si="8"/>
        <v>0</v>
      </c>
      <c r="I272" s="142">
        <f t="shared" si="9"/>
        <v>0</v>
      </c>
    </row>
    <row r="273" spans="2:9" ht="20.100000000000001" customHeight="1" x14ac:dyDescent="0.2">
      <c r="B273" s="63"/>
      <c r="C273" s="63"/>
      <c r="D273" s="64"/>
      <c r="E273" s="64"/>
      <c r="F273" s="154"/>
      <c r="H273" s="141">
        <f t="shared" si="8"/>
        <v>0</v>
      </c>
      <c r="I273" s="142">
        <f t="shared" si="9"/>
        <v>0</v>
      </c>
    </row>
    <row r="274" spans="2:9" ht="20.100000000000001" customHeight="1" x14ac:dyDescent="0.2">
      <c r="B274" s="63"/>
      <c r="C274" s="63"/>
      <c r="D274" s="64"/>
      <c r="E274" s="64"/>
      <c r="F274" s="154"/>
      <c r="H274" s="141">
        <f t="shared" si="8"/>
        <v>0</v>
      </c>
      <c r="I274" s="142">
        <f t="shared" si="9"/>
        <v>0</v>
      </c>
    </row>
    <row r="275" spans="2:9" ht="20.100000000000001" customHeight="1" x14ac:dyDescent="0.2">
      <c r="B275" s="63"/>
      <c r="C275" s="63"/>
      <c r="D275" s="64"/>
      <c r="E275" s="64"/>
      <c r="F275" s="154"/>
      <c r="H275" s="141">
        <f t="shared" si="8"/>
        <v>0</v>
      </c>
      <c r="I275" s="142">
        <f t="shared" si="9"/>
        <v>0</v>
      </c>
    </row>
    <row r="276" spans="2:9" ht="20.100000000000001" customHeight="1" x14ac:dyDescent="0.2">
      <c r="B276" s="63"/>
      <c r="C276" s="63"/>
      <c r="D276" s="64"/>
      <c r="E276" s="64"/>
      <c r="F276" s="154"/>
      <c r="H276" s="141">
        <f t="shared" si="8"/>
        <v>0</v>
      </c>
      <c r="I276" s="142">
        <f t="shared" si="9"/>
        <v>0</v>
      </c>
    </row>
    <row r="277" spans="2:9" ht="20.100000000000001" customHeight="1" x14ac:dyDescent="0.2">
      <c r="B277" s="63"/>
      <c r="C277" s="63"/>
      <c r="D277" s="64"/>
      <c r="E277" s="64"/>
      <c r="F277" s="154"/>
      <c r="H277" s="141">
        <f t="shared" si="8"/>
        <v>0</v>
      </c>
      <c r="I277" s="142">
        <f t="shared" si="9"/>
        <v>0</v>
      </c>
    </row>
    <row r="278" spans="2:9" ht="20.100000000000001" customHeight="1" x14ac:dyDescent="0.2">
      <c r="B278" s="63"/>
      <c r="C278" s="63"/>
      <c r="D278" s="64"/>
      <c r="E278" s="64"/>
      <c r="F278" s="154"/>
      <c r="H278" s="141">
        <f t="shared" si="8"/>
        <v>0</v>
      </c>
      <c r="I278" s="142">
        <f t="shared" si="9"/>
        <v>0</v>
      </c>
    </row>
    <row r="279" spans="2:9" ht="20.100000000000001" customHeight="1" x14ac:dyDescent="0.2">
      <c r="B279" s="63"/>
      <c r="C279" s="63"/>
      <c r="D279" s="64"/>
      <c r="E279" s="64"/>
      <c r="F279" s="154"/>
      <c r="H279" s="141">
        <f t="shared" si="8"/>
        <v>0</v>
      </c>
      <c r="I279" s="142">
        <f t="shared" si="9"/>
        <v>0</v>
      </c>
    </row>
    <row r="280" spans="2:9" ht="20.100000000000001" customHeight="1" x14ac:dyDescent="0.2">
      <c r="B280" s="63"/>
      <c r="C280" s="63"/>
      <c r="D280" s="64"/>
      <c r="E280" s="64"/>
      <c r="F280" s="154"/>
      <c r="H280" s="141">
        <f t="shared" si="8"/>
        <v>0</v>
      </c>
      <c r="I280" s="142">
        <f t="shared" si="9"/>
        <v>0</v>
      </c>
    </row>
    <row r="281" spans="2:9" ht="20.100000000000001" customHeight="1" x14ac:dyDescent="0.2">
      <c r="B281" s="63"/>
      <c r="C281" s="63"/>
      <c r="D281" s="64"/>
      <c r="E281" s="64"/>
      <c r="F281" s="154"/>
      <c r="H281" s="141">
        <f t="shared" si="8"/>
        <v>0</v>
      </c>
      <c r="I281" s="142">
        <f t="shared" si="9"/>
        <v>0</v>
      </c>
    </row>
    <row r="282" spans="2:9" ht="20.100000000000001" customHeight="1" x14ac:dyDescent="0.2">
      <c r="B282" s="63"/>
      <c r="C282" s="63"/>
      <c r="D282" s="64"/>
      <c r="E282" s="64"/>
      <c r="F282" s="154"/>
      <c r="H282" s="141">
        <f t="shared" si="8"/>
        <v>0</v>
      </c>
      <c r="I282" s="142">
        <f t="shared" si="9"/>
        <v>0</v>
      </c>
    </row>
    <row r="283" spans="2:9" ht="20.100000000000001" customHeight="1" x14ac:dyDescent="0.2">
      <c r="B283" s="63"/>
      <c r="C283" s="63"/>
      <c r="D283" s="64"/>
      <c r="E283" s="64"/>
      <c r="F283" s="154"/>
      <c r="H283" s="141">
        <f t="shared" si="8"/>
        <v>0</v>
      </c>
      <c r="I283" s="142">
        <f t="shared" si="9"/>
        <v>0</v>
      </c>
    </row>
    <row r="284" spans="2:9" ht="20.100000000000001" customHeight="1" x14ac:dyDescent="0.2">
      <c r="B284" s="63"/>
      <c r="C284" s="63"/>
      <c r="D284" s="64"/>
      <c r="E284" s="64"/>
      <c r="F284" s="154"/>
      <c r="H284" s="141">
        <f t="shared" si="8"/>
        <v>0</v>
      </c>
      <c r="I284" s="142">
        <f t="shared" si="9"/>
        <v>0</v>
      </c>
    </row>
    <row r="285" spans="2:9" ht="20.100000000000001" customHeight="1" x14ac:dyDescent="0.2">
      <c r="B285" s="63"/>
      <c r="C285" s="63"/>
      <c r="D285" s="64"/>
      <c r="E285" s="64"/>
      <c r="F285" s="154"/>
      <c r="H285" s="141">
        <f t="shared" si="8"/>
        <v>0</v>
      </c>
      <c r="I285" s="142">
        <f t="shared" si="9"/>
        <v>0</v>
      </c>
    </row>
    <row r="286" spans="2:9" ht="20.100000000000001" customHeight="1" x14ac:dyDescent="0.2">
      <c r="B286" s="63"/>
      <c r="C286" s="63"/>
      <c r="D286" s="64"/>
      <c r="E286" s="64"/>
      <c r="F286" s="154"/>
      <c r="H286" s="141">
        <f t="shared" si="8"/>
        <v>0</v>
      </c>
      <c r="I286" s="142">
        <f t="shared" si="9"/>
        <v>0</v>
      </c>
    </row>
    <row r="287" spans="2:9" ht="20.100000000000001" customHeight="1" x14ac:dyDescent="0.2">
      <c r="B287" s="63"/>
      <c r="C287" s="63"/>
      <c r="D287" s="64"/>
      <c r="E287" s="64"/>
      <c r="F287" s="154"/>
      <c r="H287" s="141">
        <f t="shared" si="8"/>
        <v>0</v>
      </c>
      <c r="I287" s="142">
        <f t="shared" si="9"/>
        <v>0</v>
      </c>
    </row>
    <row r="288" spans="2:9" ht="20.100000000000001" customHeight="1" x14ac:dyDescent="0.2">
      <c r="B288" s="63"/>
      <c r="C288" s="63"/>
      <c r="D288" s="64"/>
      <c r="E288" s="64"/>
      <c r="F288" s="154"/>
      <c r="H288" s="141">
        <f t="shared" si="8"/>
        <v>0</v>
      </c>
      <c r="I288" s="142">
        <f t="shared" si="9"/>
        <v>0</v>
      </c>
    </row>
    <row r="289" spans="2:9" ht="20.100000000000001" customHeight="1" x14ac:dyDescent="0.2">
      <c r="B289" s="63"/>
      <c r="C289" s="63"/>
      <c r="D289" s="64"/>
      <c r="E289" s="64"/>
      <c r="F289" s="154"/>
      <c r="H289" s="141">
        <f t="shared" si="8"/>
        <v>0</v>
      </c>
      <c r="I289" s="142">
        <f t="shared" si="9"/>
        <v>0</v>
      </c>
    </row>
    <row r="290" spans="2:9" ht="20.100000000000001" customHeight="1" x14ac:dyDescent="0.2">
      <c r="B290" s="63"/>
      <c r="C290" s="63"/>
      <c r="D290" s="64"/>
      <c r="E290" s="64"/>
      <c r="F290" s="154"/>
      <c r="H290" s="141">
        <f t="shared" si="8"/>
        <v>0</v>
      </c>
      <c r="I290" s="142">
        <f t="shared" si="9"/>
        <v>0</v>
      </c>
    </row>
    <row r="291" spans="2:9" ht="20.100000000000001" customHeight="1" x14ac:dyDescent="0.2">
      <c r="B291" s="63"/>
      <c r="C291" s="63"/>
      <c r="D291" s="64"/>
      <c r="E291" s="64"/>
      <c r="F291" s="154"/>
      <c r="H291" s="141">
        <f t="shared" si="8"/>
        <v>0</v>
      </c>
      <c r="I291" s="142">
        <f t="shared" si="9"/>
        <v>0</v>
      </c>
    </row>
    <row r="292" spans="2:9" ht="20.100000000000001" customHeight="1" x14ac:dyDescent="0.2">
      <c r="B292" s="63"/>
      <c r="C292" s="63"/>
      <c r="D292" s="64"/>
      <c r="E292" s="64"/>
      <c r="F292" s="154"/>
      <c r="H292" s="141">
        <f t="shared" si="8"/>
        <v>0</v>
      </c>
      <c r="I292" s="142">
        <f t="shared" si="9"/>
        <v>0</v>
      </c>
    </row>
    <row r="293" spans="2:9" ht="20.100000000000001" customHeight="1" x14ac:dyDescent="0.2">
      <c r="B293" s="63"/>
      <c r="C293" s="63"/>
      <c r="D293" s="64"/>
      <c r="E293" s="64"/>
      <c r="F293" s="154"/>
      <c r="H293" s="141">
        <f t="shared" si="8"/>
        <v>0</v>
      </c>
      <c r="I293" s="142">
        <f t="shared" si="9"/>
        <v>0</v>
      </c>
    </row>
    <row r="294" spans="2:9" ht="20.100000000000001" customHeight="1" x14ac:dyDescent="0.2">
      <c r="B294" s="63"/>
      <c r="C294" s="63"/>
      <c r="D294" s="64"/>
      <c r="E294" s="64"/>
      <c r="F294" s="154"/>
      <c r="H294" s="141">
        <f t="shared" si="8"/>
        <v>0</v>
      </c>
      <c r="I294" s="142">
        <f t="shared" si="9"/>
        <v>0</v>
      </c>
    </row>
    <row r="295" spans="2:9" ht="20.100000000000001" customHeight="1" x14ac:dyDescent="0.2">
      <c r="B295" s="63"/>
      <c r="C295" s="63"/>
      <c r="D295" s="64"/>
      <c r="E295" s="64"/>
      <c r="F295" s="154"/>
      <c r="H295" s="141">
        <f t="shared" si="8"/>
        <v>0</v>
      </c>
      <c r="I295" s="142">
        <f t="shared" si="9"/>
        <v>0</v>
      </c>
    </row>
    <row r="296" spans="2:9" ht="20.100000000000001" customHeight="1" x14ac:dyDescent="0.2">
      <c r="B296" s="63"/>
      <c r="C296" s="63"/>
      <c r="D296" s="64"/>
      <c r="E296" s="64"/>
      <c r="F296" s="154"/>
      <c r="H296" s="141">
        <f t="shared" si="8"/>
        <v>0</v>
      </c>
      <c r="I296" s="142">
        <f t="shared" si="9"/>
        <v>0</v>
      </c>
    </row>
    <row r="297" spans="2:9" ht="20.100000000000001" customHeight="1" x14ac:dyDescent="0.2">
      <c r="B297" s="63"/>
      <c r="C297" s="63"/>
      <c r="D297" s="64"/>
      <c r="E297" s="64"/>
      <c r="F297" s="154"/>
      <c r="H297" s="141">
        <f t="shared" si="8"/>
        <v>0</v>
      </c>
      <c r="I297" s="142">
        <f t="shared" si="9"/>
        <v>0</v>
      </c>
    </row>
    <row r="298" spans="2:9" ht="20.100000000000001" customHeight="1" x14ac:dyDescent="0.2">
      <c r="B298" s="63"/>
      <c r="C298" s="63"/>
      <c r="D298" s="64"/>
      <c r="E298" s="64"/>
      <c r="F298" s="154"/>
      <c r="H298" s="141">
        <f t="shared" si="8"/>
        <v>0</v>
      </c>
      <c r="I298" s="142">
        <f t="shared" si="9"/>
        <v>0</v>
      </c>
    </row>
    <row r="299" spans="2:9" ht="20.100000000000001" customHeight="1" x14ac:dyDescent="0.2">
      <c r="B299" s="63"/>
      <c r="C299" s="63"/>
      <c r="D299" s="64"/>
      <c r="E299" s="64"/>
      <c r="F299" s="154"/>
      <c r="H299" s="141">
        <f t="shared" si="8"/>
        <v>0</v>
      </c>
      <c r="I299" s="142">
        <f t="shared" si="9"/>
        <v>0</v>
      </c>
    </row>
    <row r="300" spans="2:9" ht="20.100000000000001" customHeight="1" x14ac:dyDescent="0.2">
      <c r="B300" s="63"/>
      <c r="C300" s="63"/>
      <c r="D300" s="64"/>
      <c r="E300" s="64"/>
      <c r="F300" s="154"/>
      <c r="H300" s="141">
        <f t="shared" si="8"/>
        <v>0</v>
      </c>
      <c r="I300" s="142">
        <f t="shared" si="9"/>
        <v>0</v>
      </c>
    </row>
    <row r="301" spans="2:9" ht="20.100000000000001" customHeight="1" x14ac:dyDescent="0.2">
      <c r="B301" s="63"/>
      <c r="C301" s="63"/>
      <c r="D301" s="64"/>
      <c r="E301" s="64"/>
      <c r="F301" s="154"/>
      <c r="H301" s="141">
        <f t="shared" si="8"/>
        <v>0</v>
      </c>
      <c r="I301" s="142">
        <f t="shared" si="9"/>
        <v>0</v>
      </c>
    </row>
    <row r="302" spans="2:9" ht="20.100000000000001" customHeight="1" x14ac:dyDescent="0.2">
      <c r="B302" s="63"/>
      <c r="C302" s="63"/>
      <c r="D302" s="64"/>
      <c r="E302" s="64"/>
      <c r="F302" s="154"/>
      <c r="H302" s="141">
        <f t="shared" si="8"/>
        <v>0</v>
      </c>
      <c r="I302" s="142">
        <f t="shared" si="9"/>
        <v>0</v>
      </c>
    </row>
    <row r="303" spans="2:9" ht="20.100000000000001" customHeight="1" x14ac:dyDescent="0.2">
      <c r="B303" s="63"/>
      <c r="C303" s="63"/>
      <c r="D303" s="64"/>
      <c r="E303" s="64"/>
      <c r="F303" s="154"/>
      <c r="H303" s="141">
        <f t="shared" si="8"/>
        <v>0</v>
      </c>
      <c r="I303" s="142">
        <f t="shared" si="9"/>
        <v>0</v>
      </c>
    </row>
    <row r="304" spans="2:9" ht="20.100000000000001" customHeight="1" x14ac:dyDescent="0.2">
      <c r="B304" s="63"/>
      <c r="C304" s="63"/>
      <c r="D304" s="64"/>
      <c r="E304" s="64"/>
      <c r="F304" s="154"/>
      <c r="H304" s="141">
        <f t="shared" si="8"/>
        <v>0</v>
      </c>
      <c r="I304" s="142">
        <f t="shared" si="9"/>
        <v>0</v>
      </c>
    </row>
    <row r="305" spans="2:9" ht="20.100000000000001" customHeight="1" x14ac:dyDescent="0.2">
      <c r="B305" s="63"/>
      <c r="C305" s="63"/>
      <c r="D305" s="64"/>
      <c r="E305" s="64"/>
      <c r="F305" s="154"/>
      <c r="H305" s="141">
        <f t="shared" si="8"/>
        <v>0</v>
      </c>
      <c r="I305" s="142">
        <f t="shared" si="9"/>
        <v>0</v>
      </c>
    </row>
    <row r="306" spans="2:9" ht="20.100000000000001" customHeight="1" x14ac:dyDescent="0.2">
      <c r="B306" s="63"/>
      <c r="C306" s="63"/>
      <c r="D306" s="64"/>
      <c r="E306" s="64"/>
      <c r="F306" s="154"/>
      <c r="H306" s="141">
        <f t="shared" si="8"/>
        <v>0</v>
      </c>
      <c r="I306" s="142">
        <f t="shared" si="9"/>
        <v>0</v>
      </c>
    </row>
    <row r="307" spans="2:9" ht="20.100000000000001" customHeight="1" x14ac:dyDescent="0.2">
      <c r="B307" s="63"/>
      <c r="C307" s="63"/>
      <c r="D307" s="64"/>
      <c r="E307" s="64"/>
      <c r="F307" s="154"/>
      <c r="H307" s="141">
        <f t="shared" si="8"/>
        <v>0</v>
      </c>
      <c r="I307" s="142">
        <f t="shared" si="9"/>
        <v>0</v>
      </c>
    </row>
    <row r="308" spans="2:9" ht="20.100000000000001" customHeight="1" x14ac:dyDescent="0.2">
      <c r="B308" s="63"/>
      <c r="C308" s="63"/>
      <c r="D308" s="64"/>
      <c r="E308" s="64"/>
      <c r="F308" s="154"/>
      <c r="H308" s="141">
        <f t="shared" si="8"/>
        <v>0</v>
      </c>
      <c r="I308" s="142">
        <f t="shared" si="9"/>
        <v>0</v>
      </c>
    </row>
    <row r="309" spans="2:9" ht="20.100000000000001" customHeight="1" x14ac:dyDescent="0.2">
      <c r="B309" s="63"/>
      <c r="C309" s="63"/>
      <c r="D309" s="64"/>
      <c r="E309" s="64"/>
      <c r="F309" s="154"/>
      <c r="H309" s="141">
        <f t="shared" si="8"/>
        <v>0</v>
      </c>
      <c r="I309" s="142">
        <f t="shared" si="9"/>
        <v>0</v>
      </c>
    </row>
    <row r="310" spans="2:9" ht="20.100000000000001" customHeight="1" x14ac:dyDescent="0.2">
      <c r="B310" s="63"/>
      <c r="C310" s="63"/>
      <c r="D310" s="64"/>
      <c r="E310" s="64"/>
      <c r="F310" s="154"/>
      <c r="H310" s="141">
        <f t="shared" si="8"/>
        <v>0</v>
      </c>
      <c r="I310" s="142">
        <f t="shared" si="9"/>
        <v>0</v>
      </c>
    </row>
    <row r="311" spans="2:9" ht="20.100000000000001" customHeight="1" x14ac:dyDescent="0.2">
      <c r="B311" s="63"/>
      <c r="C311" s="63"/>
      <c r="D311" s="64"/>
      <c r="E311" s="64"/>
      <c r="F311" s="154"/>
      <c r="H311" s="141">
        <f t="shared" si="8"/>
        <v>0</v>
      </c>
      <c r="I311" s="142">
        <f t="shared" si="9"/>
        <v>0</v>
      </c>
    </row>
    <row r="312" spans="2:9" ht="20.100000000000001" customHeight="1" x14ac:dyDescent="0.2">
      <c r="B312" s="63"/>
      <c r="C312" s="63"/>
      <c r="D312" s="64"/>
      <c r="E312" s="64"/>
      <c r="F312" s="154"/>
      <c r="H312" s="141">
        <f t="shared" si="8"/>
        <v>0</v>
      </c>
      <c r="I312" s="142">
        <f t="shared" si="9"/>
        <v>0</v>
      </c>
    </row>
    <row r="313" spans="2:9" ht="20.100000000000001" customHeight="1" x14ac:dyDescent="0.2">
      <c r="B313" s="63"/>
      <c r="C313" s="63"/>
      <c r="D313" s="64"/>
      <c r="E313" s="64"/>
      <c r="F313" s="154"/>
      <c r="H313" s="141">
        <f t="shared" si="8"/>
        <v>0</v>
      </c>
      <c r="I313" s="142">
        <f t="shared" si="9"/>
        <v>0</v>
      </c>
    </row>
    <row r="314" spans="2:9" ht="20.100000000000001" customHeight="1" x14ac:dyDescent="0.2">
      <c r="B314" s="63"/>
      <c r="C314" s="63"/>
      <c r="D314" s="64"/>
      <c r="E314" s="64"/>
      <c r="F314" s="154"/>
      <c r="H314" s="141">
        <f t="shared" si="8"/>
        <v>0</v>
      </c>
      <c r="I314" s="142">
        <f t="shared" si="9"/>
        <v>0</v>
      </c>
    </row>
    <row r="315" spans="2:9" ht="20.100000000000001" customHeight="1" x14ac:dyDescent="0.2">
      <c r="B315" s="63"/>
      <c r="C315" s="63"/>
      <c r="D315" s="64"/>
      <c r="E315" s="64"/>
      <c r="F315" s="154"/>
      <c r="H315" s="141">
        <f t="shared" si="8"/>
        <v>0</v>
      </c>
      <c r="I315" s="142">
        <f t="shared" si="9"/>
        <v>0</v>
      </c>
    </row>
    <row r="316" spans="2:9" ht="20.100000000000001" customHeight="1" x14ac:dyDescent="0.2">
      <c r="B316" s="63"/>
      <c r="C316" s="63"/>
      <c r="D316" s="64"/>
      <c r="E316" s="64"/>
      <c r="F316" s="154"/>
      <c r="H316" s="141">
        <f t="shared" si="8"/>
        <v>0</v>
      </c>
      <c r="I316" s="142">
        <f t="shared" si="9"/>
        <v>0</v>
      </c>
    </row>
    <row r="317" spans="2:9" ht="20.100000000000001" customHeight="1" x14ac:dyDescent="0.2">
      <c r="B317" s="63"/>
      <c r="C317" s="63"/>
      <c r="D317" s="64"/>
      <c r="E317" s="64"/>
      <c r="F317" s="154"/>
      <c r="H317" s="141">
        <f t="shared" si="8"/>
        <v>0</v>
      </c>
      <c r="I317" s="142">
        <f t="shared" si="9"/>
        <v>0</v>
      </c>
    </row>
    <row r="318" spans="2:9" ht="20.100000000000001" customHeight="1" x14ac:dyDescent="0.2">
      <c r="B318" s="63"/>
      <c r="C318" s="63"/>
      <c r="D318" s="64"/>
      <c r="E318" s="64"/>
      <c r="F318" s="154"/>
      <c r="H318" s="141">
        <f t="shared" si="8"/>
        <v>0</v>
      </c>
      <c r="I318" s="142">
        <f t="shared" si="9"/>
        <v>0</v>
      </c>
    </row>
    <row r="319" spans="2:9" ht="20.100000000000001" customHeight="1" x14ac:dyDescent="0.2">
      <c r="B319" s="63"/>
      <c r="C319" s="63"/>
      <c r="D319" s="64"/>
      <c r="E319" s="64"/>
      <c r="F319" s="154"/>
      <c r="H319" s="141">
        <f t="shared" si="8"/>
        <v>0</v>
      </c>
      <c r="I319" s="142">
        <f t="shared" si="9"/>
        <v>0</v>
      </c>
    </row>
    <row r="320" spans="2:9" ht="20.100000000000001" customHeight="1" x14ac:dyDescent="0.2">
      <c r="B320" s="63"/>
      <c r="C320" s="63"/>
      <c r="D320" s="64"/>
      <c r="E320" s="64"/>
      <c r="F320" s="154"/>
      <c r="H320" s="141">
        <f t="shared" si="8"/>
        <v>0</v>
      </c>
      <c r="I320" s="142">
        <f t="shared" si="9"/>
        <v>0</v>
      </c>
    </row>
    <row r="321" spans="2:9" ht="20.100000000000001" customHeight="1" x14ac:dyDescent="0.2">
      <c r="B321" s="63"/>
      <c r="C321" s="63"/>
      <c r="D321" s="64"/>
      <c r="E321" s="64"/>
      <c r="F321" s="154"/>
      <c r="H321" s="141">
        <f t="shared" si="8"/>
        <v>0</v>
      </c>
      <c r="I321" s="142">
        <f t="shared" si="9"/>
        <v>0</v>
      </c>
    </row>
    <row r="322" spans="2:9" ht="20.100000000000001" customHeight="1" x14ac:dyDescent="0.2">
      <c r="B322" s="63"/>
      <c r="C322" s="63"/>
      <c r="D322" s="64"/>
      <c r="E322" s="64"/>
      <c r="F322" s="154"/>
      <c r="H322" s="141">
        <f t="shared" si="8"/>
        <v>0</v>
      </c>
      <c r="I322" s="142">
        <f t="shared" si="9"/>
        <v>0</v>
      </c>
    </row>
    <row r="323" spans="2:9" ht="20.100000000000001" customHeight="1" x14ac:dyDescent="0.2">
      <c r="B323" s="63"/>
      <c r="C323" s="63"/>
      <c r="D323" s="64"/>
      <c r="E323" s="64"/>
      <c r="F323" s="154"/>
      <c r="H323" s="141">
        <f t="shared" si="8"/>
        <v>0</v>
      </c>
      <c r="I323" s="142">
        <f t="shared" si="9"/>
        <v>0</v>
      </c>
    </row>
    <row r="324" spans="2:9" ht="20.100000000000001" customHeight="1" x14ac:dyDescent="0.2">
      <c r="B324" s="63"/>
      <c r="C324" s="63"/>
      <c r="D324" s="64"/>
      <c r="E324" s="64"/>
      <c r="F324" s="154"/>
      <c r="H324" s="141">
        <f t="shared" si="8"/>
        <v>0</v>
      </c>
      <c r="I324" s="142">
        <f t="shared" si="9"/>
        <v>0</v>
      </c>
    </row>
    <row r="325" spans="2:9" ht="20.100000000000001" customHeight="1" x14ac:dyDescent="0.2">
      <c r="B325" s="63"/>
      <c r="C325" s="63"/>
      <c r="D325" s="64"/>
      <c r="E325" s="64"/>
      <c r="F325" s="154"/>
      <c r="H325" s="141">
        <f t="shared" si="8"/>
        <v>0</v>
      </c>
      <c r="I325" s="142">
        <f t="shared" si="9"/>
        <v>0</v>
      </c>
    </row>
    <row r="326" spans="2:9" ht="20.100000000000001" customHeight="1" x14ac:dyDescent="0.2">
      <c r="B326" s="63"/>
      <c r="C326" s="63"/>
      <c r="D326" s="64"/>
      <c r="E326" s="64"/>
      <c r="F326" s="154"/>
      <c r="H326" s="141">
        <f t="shared" si="8"/>
        <v>0</v>
      </c>
      <c r="I326" s="142">
        <f t="shared" si="9"/>
        <v>0</v>
      </c>
    </row>
    <row r="327" spans="2:9" ht="20.100000000000001" customHeight="1" x14ac:dyDescent="0.2">
      <c r="B327" s="63"/>
      <c r="C327" s="63"/>
      <c r="D327" s="64"/>
      <c r="E327" s="64"/>
      <c r="F327" s="154"/>
      <c r="H327" s="141">
        <f t="shared" si="8"/>
        <v>0</v>
      </c>
      <c r="I327" s="142">
        <f t="shared" si="9"/>
        <v>0</v>
      </c>
    </row>
    <row r="328" spans="2:9" ht="20.100000000000001" customHeight="1" x14ac:dyDescent="0.2">
      <c r="B328" s="63"/>
      <c r="C328" s="63"/>
      <c r="D328" s="64"/>
      <c r="E328" s="64"/>
      <c r="F328" s="154"/>
      <c r="H328" s="141">
        <f t="shared" si="8"/>
        <v>0</v>
      </c>
      <c r="I328" s="142">
        <f t="shared" si="9"/>
        <v>0</v>
      </c>
    </row>
    <row r="329" spans="2:9" ht="20.100000000000001" customHeight="1" x14ac:dyDescent="0.2">
      <c r="B329" s="63"/>
      <c r="C329" s="63"/>
      <c r="D329" s="64"/>
      <c r="E329" s="64"/>
      <c r="F329" s="154"/>
      <c r="H329" s="141">
        <f t="shared" si="8"/>
        <v>0</v>
      </c>
      <c r="I329" s="142">
        <f t="shared" si="9"/>
        <v>0</v>
      </c>
    </row>
    <row r="330" spans="2:9" ht="20.100000000000001" customHeight="1" x14ac:dyDescent="0.2">
      <c r="B330" s="63"/>
      <c r="C330" s="63"/>
      <c r="D330" s="64"/>
      <c r="E330" s="64"/>
      <c r="F330" s="154"/>
      <c r="H330" s="141">
        <f t="shared" si="8"/>
        <v>0</v>
      </c>
      <c r="I330" s="142">
        <f t="shared" si="9"/>
        <v>0</v>
      </c>
    </row>
    <row r="331" spans="2:9" ht="20.100000000000001" customHeight="1" x14ac:dyDescent="0.2">
      <c r="B331" s="63"/>
      <c r="C331" s="63"/>
      <c r="D331" s="64"/>
      <c r="E331" s="64"/>
      <c r="F331" s="154"/>
      <c r="H331" s="141">
        <f t="shared" si="8"/>
        <v>0</v>
      </c>
      <c r="I331" s="142">
        <f t="shared" si="9"/>
        <v>0</v>
      </c>
    </row>
    <row r="332" spans="2:9" ht="20.100000000000001" customHeight="1" x14ac:dyDescent="0.2">
      <c r="B332" s="63"/>
      <c r="C332" s="63"/>
      <c r="D332" s="64"/>
      <c r="E332" s="64"/>
      <c r="F332" s="154"/>
      <c r="H332" s="141">
        <f t="shared" si="8"/>
        <v>0</v>
      </c>
      <c r="I332" s="142">
        <f t="shared" si="9"/>
        <v>0</v>
      </c>
    </row>
    <row r="333" spans="2:9" ht="20.100000000000001" customHeight="1" x14ac:dyDescent="0.2">
      <c r="B333" s="63"/>
      <c r="C333" s="63"/>
      <c r="D333" s="64"/>
      <c r="E333" s="64"/>
      <c r="F333" s="154"/>
      <c r="H333" s="141">
        <f t="shared" si="8"/>
        <v>0</v>
      </c>
      <c r="I333" s="142">
        <f t="shared" si="9"/>
        <v>0</v>
      </c>
    </row>
    <row r="334" spans="2:9" ht="20.100000000000001" customHeight="1" x14ac:dyDescent="0.2">
      <c r="B334" s="63"/>
      <c r="C334" s="63"/>
      <c r="D334" s="64"/>
      <c r="E334" s="64"/>
      <c r="F334" s="154"/>
      <c r="H334" s="141">
        <f t="shared" ref="H334:H397" si="10">COUNTIF(D334,"en activité partielle")</f>
        <v>0</v>
      </c>
      <c r="I334" s="142">
        <f t="shared" ref="I334:I397" si="11">COUNTIF(D334,"hors activité partielle")</f>
        <v>0</v>
      </c>
    </row>
    <row r="335" spans="2:9" ht="20.100000000000001" customHeight="1" x14ac:dyDescent="0.2">
      <c r="B335" s="63"/>
      <c r="C335" s="63"/>
      <c r="D335" s="64"/>
      <c r="E335" s="64"/>
      <c r="F335" s="154"/>
      <c r="H335" s="141">
        <f t="shared" si="10"/>
        <v>0</v>
      </c>
      <c r="I335" s="142">
        <f t="shared" si="11"/>
        <v>0</v>
      </c>
    </row>
    <row r="336" spans="2:9" ht="20.100000000000001" customHeight="1" x14ac:dyDescent="0.2">
      <c r="B336" s="63"/>
      <c r="C336" s="63"/>
      <c r="D336" s="64"/>
      <c r="E336" s="64"/>
      <c r="F336" s="154"/>
      <c r="H336" s="141">
        <f t="shared" si="10"/>
        <v>0</v>
      </c>
      <c r="I336" s="142">
        <f t="shared" si="11"/>
        <v>0</v>
      </c>
    </row>
    <row r="337" spans="2:9" ht="20.100000000000001" customHeight="1" x14ac:dyDescent="0.2">
      <c r="B337" s="63"/>
      <c r="C337" s="63"/>
      <c r="D337" s="64"/>
      <c r="E337" s="64"/>
      <c r="F337" s="154"/>
      <c r="H337" s="141">
        <f t="shared" si="10"/>
        <v>0</v>
      </c>
      <c r="I337" s="142">
        <f t="shared" si="11"/>
        <v>0</v>
      </c>
    </row>
    <row r="338" spans="2:9" ht="20.100000000000001" customHeight="1" x14ac:dyDescent="0.2">
      <c r="B338" s="63"/>
      <c r="C338" s="63"/>
      <c r="D338" s="64"/>
      <c r="E338" s="64"/>
      <c r="F338" s="154"/>
      <c r="H338" s="141">
        <f t="shared" si="10"/>
        <v>0</v>
      </c>
      <c r="I338" s="142">
        <f t="shared" si="11"/>
        <v>0</v>
      </c>
    </row>
    <row r="339" spans="2:9" ht="20.100000000000001" customHeight="1" x14ac:dyDescent="0.2">
      <c r="B339" s="63"/>
      <c r="C339" s="63"/>
      <c r="D339" s="64"/>
      <c r="E339" s="64"/>
      <c r="F339" s="154"/>
      <c r="H339" s="141">
        <f t="shared" si="10"/>
        <v>0</v>
      </c>
      <c r="I339" s="142">
        <f t="shared" si="11"/>
        <v>0</v>
      </c>
    </row>
    <row r="340" spans="2:9" ht="20.100000000000001" customHeight="1" x14ac:dyDescent="0.2">
      <c r="B340" s="63"/>
      <c r="C340" s="63"/>
      <c r="D340" s="64"/>
      <c r="E340" s="64"/>
      <c r="F340" s="154"/>
      <c r="H340" s="141">
        <f t="shared" si="10"/>
        <v>0</v>
      </c>
      <c r="I340" s="142">
        <f t="shared" si="11"/>
        <v>0</v>
      </c>
    </row>
    <row r="341" spans="2:9" ht="20.100000000000001" customHeight="1" x14ac:dyDescent="0.2">
      <c r="B341" s="63"/>
      <c r="C341" s="63"/>
      <c r="D341" s="64"/>
      <c r="E341" s="64"/>
      <c r="F341" s="154"/>
      <c r="H341" s="141">
        <f t="shared" si="10"/>
        <v>0</v>
      </c>
      <c r="I341" s="142">
        <f t="shared" si="11"/>
        <v>0</v>
      </c>
    </row>
    <row r="342" spans="2:9" ht="20.100000000000001" customHeight="1" x14ac:dyDescent="0.2">
      <c r="B342" s="63"/>
      <c r="C342" s="63"/>
      <c r="D342" s="64"/>
      <c r="E342" s="64"/>
      <c r="F342" s="154"/>
      <c r="H342" s="141">
        <f t="shared" si="10"/>
        <v>0</v>
      </c>
      <c r="I342" s="142">
        <f t="shared" si="11"/>
        <v>0</v>
      </c>
    </row>
    <row r="343" spans="2:9" ht="20.100000000000001" customHeight="1" x14ac:dyDescent="0.2">
      <c r="B343" s="63"/>
      <c r="C343" s="63"/>
      <c r="D343" s="64"/>
      <c r="E343" s="64"/>
      <c r="F343" s="154"/>
      <c r="H343" s="141">
        <f t="shared" si="10"/>
        <v>0</v>
      </c>
      <c r="I343" s="142">
        <f t="shared" si="11"/>
        <v>0</v>
      </c>
    </row>
    <row r="344" spans="2:9" ht="20.100000000000001" customHeight="1" x14ac:dyDescent="0.2">
      <c r="B344" s="63"/>
      <c r="C344" s="63"/>
      <c r="D344" s="64"/>
      <c r="E344" s="64"/>
      <c r="F344" s="154"/>
      <c r="H344" s="141">
        <f t="shared" si="10"/>
        <v>0</v>
      </c>
      <c r="I344" s="142">
        <f t="shared" si="11"/>
        <v>0</v>
      </c>
    </row>
    <row r="345" spans="2:9" ht="20.100000000000001" customHeight="1" x14ac:dyDescent="0.2">
      <c r="B345" s="63"/>
      <c r="C345" s="63"/>
      <c r="D345" s="64"/>
      <c r="E345" s="64"/>
      <c r="F345" s="154"/>
      <c r="H345" s="141">
        <f t="shared" si="10"/>
        <v>0</v>
      </c>
      <c r="I345" s="142">
        <f t="shared" si="11"/>
        <v>0</v>
      </c>
    </row>
    <row r="346" spans="2:9" ht="20.100000000000001" customHeight="1" x14ac:dyDescent="0.2">
      <c r="B346" s="63"/>
      <c r="C346" s="63"/>
      <c r="D346" s="64"/>
      <c r="E346" s="64"/>
      <c r="F346" s="154"/>
      <c r="H346" s="141">
        <f t="shared" si="10"/>
        <v>0</v>
      </c>
      <c r="I346" s="142">
        <f t="shared" si="11"/>
        <v>0</v>
      </c>
    </row>
    <row r="347" spans="2:9" ht="20.100000000000001" customHeight="1" x14ac:dyDescent="0.2">
      <c r="B347" s="63"/>
      <c r="C347" s="63"/>
      <c r="D347" s="64"/>
      <c r="E347" s="64"/>
      <c r="F347" s="154"/>
      <c r="H347" s="141">
        <f t="shared" si="10"/>
        <v>0</v>
      </c>
      <c r="I347" s="142">
        <f t="shared" si="11"/>
        <v>0</v>
      </c>
    </row>
    <row r="348" spans="2:9" ht="20.100000000000001" customHeight="1" x14ac:dyDescent="0.2">
      <c r="B348" s="63"/>
      <c r="C348" s="63"/>
      <c r="D348" s="64"/>
      <c r="E348" s="64"/>
      <c r="F348" s="154"/>
      <c r="H348" s="141">
        <f t="shared" si="10"/>
        <v>0</v>
      </c>
      <c r="I348" s="142">
        <f t="shared" si="11"/>
        <v>0</v>
      </c>
    </row>
    <row r="349" spans="2:9" ht="20.100000000000001" customHeight="1" x14ac:dyDescent="0.2">
      <c r="B349" s="63"/>
      <c r="C349" s="63"/>
      <c r="D349" s="64"/>
      <c r="E349" s="64"/>
      <c r="F349" s="154"/>
      <c r="H349" s="141">
        <f t="shared" si="10"/>
        <v>0</v>
      </c>
      <c r="I349" s="142">
        <f t="shared" si="11"/>
        <v>0</v>
      </c>
    </row>
    <row r="350" spans="2:9" ht="20.100000000000001" customHeight="1" x14ac:dyDescent="0.2">
      <c r="B350" s="63"/>
      <c r="C350" s="63"/>
      <c r="D350" s="64"/>
      <c r="E350" s="64"/>
      <c r="F350" s="154"/>
      <c r="H350" s="141">
        <f t="shared" si="10"/>
        <v>0</v>
      </c>
      <c r="I350" s="142">
        <f t="shared" si="11"/>
        <v>0</v>
      </c>
    </row>
    <row r="351" spans="2:9" ht="20.100000000000001" customHeight="1" x14ac:dyDescent="0.2">
      <c r="B351" s="63"/>
      <c r="C351" s="63"/>
      <c r="D351" s="64"/>
      <c r="E351" s="64"/>
      <c r="F351" s="154"/>
      <c r="H351" s="141">
        <f t="shared" si="10"/>
        <v>0</v>
      </c>
      <c r="I351" s="142">
        <f t="shared" si="11"/>
        <v>0</v>
      </c>
    </row>
    <row r="352" spans="2:9" ht="20.100000000000001" customHeight="1" x14ac:dyDescent="0.2">
      <c r="B352" s="63"/>
      <c r="C352" s="63"/>
      <c r="D352" s="64"/>
      <c r="E352" s="64"/>
      <c r="F352" s="154"/>
      <c r="H352" s="141">
        <f t="shared" si="10"/>
        <v>0</v>
      </c>
      <c r="I352" s="142">
        <f t="shared" si="11"/>
        <v>0</v>
      </c>
    </row>
    <row r="353" spans="2:9" ht="20.100000000000001" customHeight="1" x14ac:dyDescent="0.2">
      <c r="B353" s="63"/>
      <c r="C353" s="63"/>
      <c r="D353" s="64"/>
      <c r="E353" s="64"/>
      <c r="F353" s="154"/>
      <c r="H353" s="141">
        <f t="shared" si="10"/>
        <v>0</v>
      </c>
      <c r="I353" s="142">
        <f t="shared" si="11"/>
        <v>0</v>
      </c>
    </row>
    <row r="354" spans="2:9" ht="20.100000000000001" customHeight="1" x14ac:dyDescent="0.2">
      <c r="B354" s="63"/>
      <c r="C354" s="63"/>
      <c r="D354" s="64"/>
      <c r="E354" s="64"/>
      <c r="F354" s="154"/>
      <c r="H354" s="141">
        <f t="shared" si="10"/>
        <v>0</v>
      </c>
      <c r="I354" s="142">
        <f t="shared" si="11"/>
        <v>0</v>
      </c>
    </row>
    <row r="355" spans="2:9" ht="20.100000000000001" customHeight="1" x14ac:dyDescent="0.2">
      <c r="B355" s="63"/>
      <c r="C355" s="63"/>
      <c r="D355" s="64"/>
      <c r="E355" s="64"/>
      <c r="F355" s="154"/>
      <c r="H355" s="141">
        <f t="shared" si="10"/>
        <v>0</v>
      </c>
      <c r="I355" s="142">
        <f t="shared" si="11"/>
        <v>0</v>
      </c>
    </row>
    <row r="356" spans="2:9" ht="20.100000000000001" customHeight="1" x14ac:dyDescent="0.2">
      <c r="B356" s="63"/>
      <c r="C356" s="63"/>
      <c r="D356" s="64"/>
      <c r="E356" s="64"/>
      <c r="F356" s="154"/>
      <c r="H356" s="141">
        <f t="shared" si="10"/>
        <v>0</v>
      </c>
      <c r="I356" s="142">
        <f t="shared" si="11"/>
        <v>0</v>
      </c>
    </row>
    <row r="357" spans="2:9" ht="20.100000000000001" customHeight="1" x14ac:dyDescent="0.2">
      <c r="B357" s="63"/>
      <c r="C357" s="63"/>
      <c r="D357" s="64"/>
      <c r="E357" s="64"/>
      <c r="F357" s="154"/>
      <c r="H357" s="141">
        <f t="shared" si="10"/>
        <v>0</v>
      </c>
      <c r="I357" s="142">
        <f t="shared" si="11"/>
        <v>0</v>
      </c>
    </row>
    <row r="358" spans="2:9" ht="20.100000000000001" customHeight="1" x14ac:dyDescent="0.2">
      <c r="B358" s="63"/>
      <c r="C358" s="63"/>
      <c r="D358" s="64"/>
      <c r="E358" s="64"/>
      <c r="F358" s="154"/>
      <c r="H358" s="141">
        <f t="shared" si="10"/>
        <v>0</v>
      </c>
      <c r="I358" s="142">
        <f t="shared" si="11"/>
        <v>0</v>
      </c>
    </row>
    <row r="359" spans="2:9" ht="20.100000000000001" customHeight="1" x14ac:dyDescent="0.2">
      <c r="B359" s="63"/>
      <c r="C359" s="63"/>
      <c r="D359" s="64"/>
      <c r="E359" s="64"/>
      <c r="F359" s="154"/>
      <c r="H359" s="141">
        <f t="shared" si="10"/>
        <v>0</v>
      </c>
      <c r="I359" s="142">
        <f t="shared" si="11"/>
        <v>0</v>
      </c>
    </row>
    <row r="360" spans="2:9" ht="20.100000000000001" customHeight="1" x14ac:dyDescent="0.2">
      <c r="B360" s="63"/>
      <c r="C360" s="63"/>
      <c r="D360" s="64"/>
      <c r="E360" s="64"/>
      <c r="F360" s="154"/>
      <c r="H360" s="141">
        <f t="shared" si="10"/>
        <v>0</v>
      </c>
      <c r="I360" s="142">
        <f t="shared" si="11"/>
        <v>0</v>
      </c>
    </row>
    <row r="361" spans="2:9" ht="20.100000000000001" customHeight="1" x14ac:dyDescent="0.2">
      <c r="B361" s="63"/>
      <c r="C361" s="63"/>
      <c r="D361" s="64"/>
      <c r="E361" s="64"/>
      <c r="F361" s="154"/>
      <c r="H361" s="141">
        <f t="shared" si="10"/>
        <v>0</v>
      </c>
      <c r="I361" s="142">
        <f t="shared" si="11"/>
        <v>0</v>
      </c>
    </row>
    <row r="362" spans="2:9" ht="20.100000000000001" customHeight="1" x14ac:dyDescent="0.2">
      <c r="B362" s="63"/>
      <c r="C362" s="63"/>
      <c r="D362" s="64"/>
      <c r="E362" s="64"/>
      <c r="F362" s="154"/>
      <c r="H362" s="141">
        <f t="shared" si="10"/>
        <v>0</v>
      </c>
      <c r="I362" s="142">
        <f t="shared" si="11"/>
        <v>0</v>
      </c>
    </row>
    <row r="363" spans="2:9" ht="20.100000000000001" customHeight="1" x14ac:dyDescent="0.2">
      <c r="B363" s="63"/>
      <c r="C363" s="63"/>
      <c r="D363" s="64"/>
      <c r="E363" s="64"/>
      <c r="F363" s="154"/>
      <c r="H363" s="141">
        <f t="shared" si="10"/>
        <v>0</v>
      </c>
      <c r="I363" s="142">
        <f t="shared" si="11"/>
        <v>0</v>
      </c>
    </row>
    <row r="364" spans="2:9" ht="20.100000000000001" customHeight="1" x14ac:dyDescent="0.2">
      <c r="B364" s="63"/>
      <c r="C364" s="63"/>
      <c r="D364" s="64"/>
      <c r="E364" s="64"/>
      <c r="F364" s="154"/>
      <c r="H364" s="141">
        <f t="shared" si="10"/>
        <v>0</v>
      </c>
      <c r="I364" s="142">
        <f t="shared" si="11"/>
        <v>0</v>
      </c>
    </row>
    <row r="365" spans="2:9" ht="20.100000000000001" customHeight="1" x14ac:dyDescent="0.2">
      <c r="B365" s="63"/>
      <c r="C365" s="63"/>
      <c r="D365" s="64"/>
      <c r="E365" s="64"/>
      <c r="F365" s="154"/>
      <c r="H365" s="141">
        <f t="shared" si="10"/>
        <v>0</v>
      </c>
      <c r="I365" s="142">
        <f t="shared" si="11"/>
        <v>0</v>
      </c>
    </row>
    <row r="366" spans="2:9" ht="20.100000000000001" customHeight="1" x14ac:dyDescent="0.2">
      <c r="B366" s="63"/>
      <c r="C366" s="63"/>
      <c r="D366" s="64"/>
      <c r="E366" s="64"/>
      <c r="F366" s="154"/>
      <c r="H366" s="141">
        <f t="shared" si="10"/>
        <v>0</v>
      </c>
      <c r="I366" s="142">
        <f t="shared" si="11"/>
        <v>0</v>
      </c>
    </row>
    <row r="367" spans="2:9" ht="20.100000000000001" customHeight="1" x14ac:dyDescent="0.2">
      <c r="B367" s="63"/>
      <c r="C367" s="63"/>
      <c r="D367" s="64"/>
      <c r="E367" s="64"/>
      <c r="F367" s="154"/>
      <c r="H367" s="141">
        <f t="shared" si="10"/>
        <v>0</v>
      </c>
      <c r="I367" s="142">
        <f t="shared" si="11"/>
        <v>0</v>
      </c>
    </row>
    <row r="368" spans="2:9" ht="20.100000000000001" customHeight="1" x14ac:dyDescent="0.2">
      <c r="B368" s="63"/>
      <c r="C368" s="63"/>
      <c r="D368" s="64"/>
      <c r="E368" s="64"/>
      <c r="F368" s="154"/>
      <c r="H368" s="141">
        <f t="shared" si="10"/>
        <v>0</v>
      </c>
      <c r="I368" s="142">
        <f t="shared" si="11"/>
        <v>0</v>
      </c>
    </row>
    <row r="369" spans="2:9" ht="20.100000000000001" customHeight="1" x14ac:dyDescent="0.2">
      <c r="B369" s="63"/>
      <c r="C369" s="63"/>
      <c r="D369" s="64"/>
      <c r="E369" s="64"/>
      <c r="F369" s="154"/>
      <c r="H369" s="141">
        <f t="shared" si="10"/>
        <v>0</v>
      </c>
      <c r="I369" s="142">
        <f t="shared" si="11"/>
        <v>0</v>
      </c>
    </row>
    <row r="370" spans="2:9" ht="20.100000000000001" customHeight="1" x14ac:dyDescent="0.2">
      <c r="B370" s="63"/>
      <c r="C370" s="63"/>
      <c r="D370" s="64"/>
      <c r="E370" s="64"/>
      <c r="F370" s="154"/>
      <c r="H370" s="141">
        <f t="shared" si="10"/>
        <v>0</v>
      </c>
      <c r="I370" s="142">
        <f t="shared" si="11"/>
        <v>0</v>
      </c>
    </row>
    <row r="371" spans="2:9" ht="20.100000000000001" customHeight="1" x14ac:dyDescent="0.2">
      <c r="B371" s="63"/>
      <c r="C371" s="63"/>
      <c r="D371" s="64"/>
      <c r="E371" s="64"/>
      <c r="F371" s="154"/>
      <c r="H371" s="141">
        <f t="shared" si="10"/>
        <v>0</v>
      </c>
      <c r="I371" s="142">
        <f t="shared" si="11"/>
        <v>0</v>
      </c>
    </row>
    <row r="372" spans="2:9" ht="20.100000000000001" customHeight="1" x14ac:dyDescent="0.2">
      <c r="B372" s="63"/>
      <c r="C372" s="63"/>
      <c r="D372" s="64"/>
      <c r="E372" s="64"/>
      <c r="F372" s="154"/>
      <c r="H372" s="141">
        <f t="shared" si="10"/>
        <v>0</v>
      </c>
      <c r="I372" s="142">
        <f t="shared" si="11"/>
        <v>0</v>
      </c>
    </row>
    <row r="373" spans="2:9" ht="20.100000000000001" customHeight="1" x14ac:dyDescent="0.2">
      <c r="B373" s="63"/>
      <c r="C373" s="63"/>
      <c r="D373" s="64"/>
      <c r="E373" s="64"/>
      <c r="F373" s="154"/>
      <c r="H373" s="141">
        <f t="shared" si="10"/>
        <v>0</v>
      </c>
      <c r="I373" s="142">
        <f t="shared" si="11"/>
        <v>0</v>
      </c>
    </row>
    <row r="374" spans="2:9" ht="20.100000000000001" customHeight="1" x14ac:dyDescent="0.2">
      <c r="B374" s="63"/>
      <c r="C374" s="63"/>
      <c r="D374" s="64"/>
      <c r="E374" s="64"/>
      <c r="F374" s="154"/>
      <c r="H374" s="141">
        <f t="shared" si="10"/>
        <v>0</v>
      </c>
      <c r="I374" s="142">
        <f t="shared" si="11"/>
        <v>0</v>
      </c>
    </row>
    <row r="375" spans="2:9" ht="20.100000000000001" customHeight="1" x14ac:dyDescent="0.2">
      <c r="B375" s="63"/>
      <c r="C375" s="63"/>
      <c r="D375" s="64"/>
      <c r="E375" s="64"/>
      <c r="F375" s="154"/>
      <c r="H375" s="141">
        <f t="shared" si="10"/>
        <v>0</v>
      </c>
      <c r="I375" s="142">
        <f t="shared" si="11"/>
        <v>0</v>
      </c>
    </row>
    <row r="376" spans="2:9" ht="20.100000000000001" customHeight="1" x14ac:dyDescent="0.2">
      <c r="B376" s="63"/>
      <c r="C376" s="63"/>
      <c r="D376" s="64"/>
      <c r="E376" s="64"/>
      <c r="F376" s="154"/>
      <c r="H376" s="141">
        <f t="shared" si="10"/>
        <v>0</v>
      </c>
      <c r="I376" s="142">
        <f t="shared" si="11"/>
        <v>0</v>
      </c>
    </row>
    <row r="377" spans="2:9" ht="20.100000000000001" customHeight="1" x14ac:dyDescent="0.2">
      <c r="B377" s="63"/>
      <c r="C377" s="63"/>
      <c r="D377" s="64"/>
      <c r="E377" s="64"/>
      <c r="F377" s="154"/>
      <c r="H377" s="141">
        <f t="shared" si="10"/>
        <v>0</v>
      </c>
      <c r="I377" s="142">
        <f t="shared" si="11"/>
        <v>0</v>
      </c>
    </row>
    <row r="378" spans="2:9" ht="20.100000000000001" customHeight="1" x14ac:dyDescent="0.2">
      <c r="B378" s="63"/>
      <c r="C378" s="63"/>
      <c r="D378" s="64"/>
      <c r="E378" s="64"/>
      <c r="F378" s="154"/>
      <c r="H378" s="141">
        <f t="shared" si="10"/>
        <v>0</v>
      </c>
      <c r="I378" s="142">
        <f t="shared" si="11"/>
        <v>0</v>
      </c>
    </row>
    <row r="379" spans="2:9" ht="20.100000000000001" customHeight="1" x14ac:dyDescent="0.2">
      <c r="B379" s="63"/>
      <c r="C379" s="63"/>
      <c r="D379" s="64"/>
      <c r="E379" s="64"/>
      <c r="F379" s="154"/>
      <c r="H379" s="141">
        <f t="shared" si="10"/>
        <v>0</v>
      </c>
      <c r="I379" s="142">
        <f t="shared" si="11"/>
        <v>0</v>
      </c>
    </row>
    <row r="380" spans="2:9" ht="20.100000000000001" customHeight="1" x14ac:dyDescent="0.2">
      <c r="B380" s="63"/>
      <c r="C380" s="63"/>
      <c r="D380" s="64"/>
      <c r="E380" s="64"/>
      <c r="F380" s="154"/>
      <c r="H380" s="141">
        <f t="shared" si="10"/>
        <v>0</v>
      </c>
      <c r="I380" s="142">
        <f t="shared" si="11"/>
        <v>0</v>
      </c>
    </row>
    <row r="381" spans="2:9" ht="20.100000000000001" customHeight="1" x14ac:dyDescent="0.2">
      <c r="B381" s="63"/>
      <c r="C381" s="63"/>
      <c r="D381" s="64"/>
      <c r="E381" s="64"/>
      <c r="F381" s="154"/>
      <c r="H381" s="141">
        <f t="shared" si="10"/>
        <v>0</v>
      </c>
      <c r="I381" s="142">
        <f t="shared" si="11"/>
        <v>0</v>
      </c>
    </row>
    <row r="382" spans="2:9" ht="20.100000000000001" customHeight="1" x14ac:dyDescent="0.2">
      <c r="B382" s="63"/>
      <c r="C382" s="63"/>
      <c r="D382" s="64"/>
      <c r="E382" s="64"/>
      <c r="F382" s="154"/>
      <c r="H382" s="141">
        <f t="shared" si="10"/>
        <v>0</v>
      </c>
      <c r="I382" s="142">
        <f t="shared" si="11"/>
        <v>0</v>
      </c>
    </row>
    <row r="383" spans="2:9" ht="20.100000000000001" customHeight="1" x14ac:dyDescent="0.2">
      <c r="B383" s="63"/>
      <c r="C383" s="63"/>
      <c r="D383" s="64"/>
      <c r="E383" s="64"/>
      <c r="F383" s="154"/>
      <c r="H383" s="141">
        <f t="shared" si="10"/>
        <v>0</v>
      </c>
      <c r="I383" s="142">
        <f t="shared" si="11"/>
        <v>0</v>
      </c>
    </row>
    <row r="384" spans="2:9" ht="20.100000000000001" customHeight="1" x14ac:dyDescent="0.2">
      <c r="B384" s="63"/>
      <c r="C384" s="63"/>
      <c r="D384" s="64"/>
      <c r="E384" s="64"/>
      <c r="F384" s="154"/>
      <c r="H384" s="141">
        <f t="shared" si="10"/>
        <v>0</v>
      </c>
      <c r="I384" s="142">
        <f t="shared" si="11"/>
        <v>0</v>
      </c>
    </row>
    <row r="385" spans="2:9" ht="20.100000000000001" customHeight="1" x14ac:dyDescent="0.2">
      <c r="B385" s="63"/>
      <c r="C385" s="63"/>
      <c r="D385" s="64"/>
      <c r="E385" s="64"/>
      <c r="F385" s="154"/>
      <c r="H385" s="141">
        <f t="shared" si="10"/>
        <v>0</v>
      </c>
      <c r="I385" s="142">
        <f t="shared" si="11"/>
        <v>0</v>
      </c>
    </row>
    <row r="386" spans="2:9" ht="20.100000000000001" customHeight="1" x14ac:dyDescent="0.2">
      <c r="B386" s="63"/>
      <c r="C386" s="63"/>
      <c r="D386" s="64"/>
      <c r="E386" s="64"/>
      <c r="F386" s="154"/>
      <c r="H386" s="141">
        <f t="shared" si="10"/>
        <v>0</v>
      </c>
      <c r="I386" s="142">
        <f t="shared" si="11"/>
        <v>0</v>
      </c>
    </row>
    <row r="387" spans="2:9" ht="20.100000000000001" customHeight="1" x14ac:dyDescent="0.2">
      <c r="B387" s="63"/>
      <c r="C387" s="63"/>
      <c r="D387" s="64"/>
      <c r="E387" s="64"/>
      <c r="F387" s="154"/>
      <c r="H387" s="141">
        <f t="shared" si="10"/>
        <v>0</v>
      </c>
      <c r="I387" s="142">
        <f t="shared" si="11"/>
        <v>0</v>
      </c>
    </row>
    <row r="388" spans="2:9" ht="20.100000000000001" customHeight="1" x14ac:dyDescent="0.2">
      <c r="B388" s="63"/>
      <c r="C388" s="63"/>
      <c r="D388" s="64"/>
      <c r="E388" s="64"/>
      <c r="F388" s="154"/>
      <c r="H388" s="141">
        <f t="shared" si="10"/>
        <v>0</v>
      </c>
      <c r="I388" s="142">
        <f t="shared" si="11"/>
        <v>0</v>
      </c>
    </row>
    <row r="389" spans="2:9" ht="20.100000000000001" customHeight="1" x14ac:dyDescent="0.2">
      <c r="B389" s="63"/>
      <c r="C389" s="63"/>
      <c r="D389" s="64"/>
      <c r="E389" s="64"/>
      <c r="F389" s="154"/>
      <c r="H389" s="141">
        <f t="shared" si="10"/>
        <v>0</v>
      </c>
      <c r="I389" s="142">
        <f t="shared" si="11"/>
        <v>0</v>
      </c>
    </row>
    <row r="390" spans="2:9" ht="20.100000000000001" customHeight="1" x14ac:dyDescent="0.2">
      <c r="B390" s="63"/>
      <c r="C390" s="63"/>
      <c r="D390" s="64"/>
      <c r="E390" s="64"/>
      <c r="F390" s="154"/>
      <c r="H390" s="141">
        <f t="shared" si="10"/>
        <v>0</v>
      </c>
      <c r="I390" s="142">
        <f t="shared" si="11"/>
        <v>0</v>
      </c>
    </row>
    <row r="391" spans="2:9" ht="20.100000000000001" customHeight="1" x14ac:dyDescent="0.2">
      <c r="B391" s="63"/>
      <c r="C391" s="63"/>
      <c r="D391" s="64"/>
      <c r="E391" s="64"/>
      <c r="F391" s="154"/>
      <c r="H391" s="141">
        <f t="shared" si="10"/>
        <v>0</v>
      </c>
      <c r="I391" s="142">
        <f t="shared" si="11"/>
        <v>0</v>
      </c>
    </row>
    <row r="392" spans="2:9" ht="20.100000000000001" customHeight="1" x14ac:dyDescent="0.2">
      <c r="B392" s="63"/>
      <c r="C392" s="63"/>
      <c r="D392" s="64"/>
      <c r="E392" s="64"/>
      <c r="F392" s="154"/>
      <c r="H392" s="141">
        <f t="shared" si="10"/>
        <v>0</v>
      </c>
      <c r="I392" s="142">
        <f t="shared" si="11"/>
        <v>0</v>
      </c>
    </row>
    <row r="393" spans="2:9" ht="20.100000000000001" customHeight="1" x14ac:dyDescent="0.2">
      <c r="B393" s="63"/>
      <c r="C393" s="63"/>
      <c r="D393" s="64"/>
      <c r="E393" s="64"/>
      <c r="F393" s="154"/>
      <c r="H393" s="141">
        <f t="shared" si="10"/>
        <v>0</v>
      </c>
      <c r="I393" s="142">
        <f t="shared" si="11"/>
        <v>0</v>
      </c>
    </row>
    <row r="394" spans="2:9" ht="20.100000000000001" customHeight="1" x14ac:dyDescent="0.2">
      <c r="B394" s="63"/>
      <c r="C394" s="63"/>
      <c r="D394" s="64"/>
      <c r="E394" s="64"/>
      <c r="F394" s="154"/>
      <c r="H394" s="141">
        <f t="shared" si="10"/>
        <v>0</v>
      </c>
      <c r="I394" s="142">
        <f t="shared" si="11"/>
        <v>0</v>
      </c>
    </row>
    <row r="395" spans="2:9" ht="20.100000000000001" customHeight="1" x14ac:dyDescent="0.2">
      <c r="B395" s="63"/>
      <c r="C395" s="63"/>
      <c r="D395" s="64"/>
      <c r="E395" s="64"/>
      <c r="F395" s="154"/>
      <c r="H395" s="141">
        <f t="shared" si="10"/>
        <v>0</v>
      </c>
      <c r="I395" s="142">
        <f t="shared" si="11"/>
        <v>0</v>
      </c>
    </row>
    <row r="396" spans="2:9" ht="20.100000000000001" customHeight="1" x14ac:dyDescent="0.2">
      <c r="B396" s="63"/>
      <c r="C396" s="63"/>
      <c r="D396" s="64"/>
      <c r="E396" s="64"/>
      <c r="F396" s="154"/>
      <c r="H396" s="141">
        <f t="shared" si="10"/>
        <v>0</v>
      </c>
      <c r="I396" s="142">
        <f t="shared" si="11"/>
        <v>0</v>
      </c>
    </row>
    <row r="397" spans="2:9" ht="20.100000000000001" customHeight="1" x14ac:dyDescent="0.2">
      <c r="B397" s="63"/>
      <c r="C397" s="63"/>
      <c r="D397" s="64"/>
      <c r="E397" s="64"/>
      <c r="F397" s="154"/>
      <c r="H397" s="141">
        <f t="shared" si="10"/>
        <v>0</v>
      </c>
      <c r="I397" s="142">
        <f t="shared" si="11"/>
        <v>0</v>
      </c>
    </row>
    <row r="398" spans="2:9" ht="20.100000000000001" customHeight="1" x14ac:dyDescent="0.2">
      <c r="B398" s="63"/>
      <c r="C398" s="63"/>
      <c r="D398" s="64"/>
      <c r="E398" s="64"/>
      <c r="F398" s="154"/>
      <c r="H398" s="141">
        <f t="shared" ref="H398:H461" si="12">COUNTIF(D398,"en activité partielle")</f>
        <v>0</v>
      </c>
      <c r="I398" s="142">
        <f t="shared" ref="I398:I461" si="13">COUNTIF(D398,"hors activité partielle")</f>
        <v>0</v>
      </c>
    </row>
    <row r="399" spans="2:9" ht="20.100000000000001" customHeight="1" x14ac:dyDescent="0.2">
      <c r="B399" s="63"/>
      <c r="C399" s="63"/>
      <c r="D399" s="64"/>
      <c r="E399" s="64"/>
      <c r="F399" s="154"/>
      <c r="H399" s="141">
        <f t="shared" si="12"/>
        <v>0</v>
      </c>
      <c r="I399" s="142">
        <f t="shared" si="13"/>
        <v>0</v>
      </c>
    </row>
    <row r="400" spans="2:9" ht="20.100000000000001" customHeight="1" x14ac:dyDescent="0.2">
      <c r="B400" s="63"/>
      <c r="C400" s="63"/>
      <c r="D400" s="64"/>
      <c r="E400" s="64"/>
      <c r="F400" s="154"/>
      <c r="H400" s="141">
        <f t="shared" si="12"/>
        <v>0</v>
      </c>
      <c r="I400" s="142">
        <f t="shared" si="13"/>
        <v>0</v>
      </c>
    </row>
    <row r="401" spans="2:9" ht="20.100000000000001" customHeight="1" x14ac:dyDescent="0.2">
      <c r="B401" s="63"/>
      <c r="C401" s="63"/>
      <c r="D401" s="64"/>
      <c r="E401" s="64"/>
      <c r="F401" s="154"/>
      <c r="H401" s="141">
        <f t="shared" si="12"/>
        <v>0</v>
      </c>
      <c r="I401" s="142">
        <f t="shared" si="13"/>
        <v>0</v>
      </c>
    </row>
    <row r="402" spans="2:9" ht="20.100000000000001" customHeight="1" x14ac:dyDescent="0.2">
      <c r="B402" s="63"/>
      <c r="C402" s="63"/>
      <c r="D402" s="64"/>
      <c r="E402" s="64"/>
      <c r="F402" s="154"/>
      <c r="H402" s="141">
        <f t="shared" si="12"/>
        <v>0</v>
      </c>
      <c r="I402" s="142">
        <f t="shared" si="13"/>
        <v>0</v>
      </c>
    </row>
    <row r="403" spans="2:9" ht="20.100000000000001" customHeight="1" x14ac:dyDescent="0.2">
      <c r="B403" s="63"/>
      <c r="C403" s="63"/>
      <c r="D403" s="64"/>
      <c r="E403" s="64"/>
      <c r="F403" s="154"/>
      <c r="H403" s="141">
        <f t="shared" si="12"/>
        <v>0</v>
      </c>
      <c r="I403" s="142">
        <f t="shared" si="13"/>
        <v>0</v>
      </c>
    </row>
    <row r="404" spans="2:9" ht="20.100000000000001" customHeight="1" x14ac:dyDescent="0.2">
      <c r="B404" s="63"/>
      <c r="C404" s="63"/>
      <c r="D404" s="64"/>
      <c r="E404" s="64"/>
      <c r="F404" s="154"/>
      <c r="H404" s="141">
        <f t="shared" si="12"/>
        <v>0</v>
      </c>
      <c r="I404" s="142">
        <f t="shared" si="13"/>
        <v>0</v>
      </c>
    </row>
    <row r="405" spans="2:9" ht="20.100000000000001" customHeight="1" x14ac:dyDescent="0.2">
      <c r="B405" s="63"/>
      <c r="C405" s="63"/>
      <c r="D405" s="64"/>
      <c r="E405" s="64"/>
      <c r="F405" s="154"/>
      <c r="H405" s="141">
        <f t="shared" si="12"/>
        <v>0</v>
      </c>
      <c r="I405" s="142">
        <f t="shared" si="13"/>
        <v>0</v>
      </c>
    </row>
    <row r="406" spans="2:9" ht="20.100000000000001" customHeight="1" x14ac:dyDescent="0.2">
      <c r="B406" s="63"/>
      <c r="C406" s="63"/>
      <c r="D406" s="64"/>
      <c r="E406" s="64"/>
      <c r="F406" s="154"/>
      <c r="H406" s="141">
        <f t="shared" si="12"/>
        <v>0</v>
      </c>
      <c r="I406" s="142">
        <f t="shared" si="13"/>
        <v>0</v>
      </c>
    </row>
    <row r="407" spans="2:9" ht="20.100000000000001" customHeight="1" x14ac:dyDescent="0.2">
      <c r="B407" s="63"/>
      <c r="C407" s="63"/>
      <c r="D407" s="64"/>
      <c r="E407" s="64"/>
      <c r="F407" s="154"/>
      <c r="H407" s="141">
        <f t="shared" si="12"/>
        <v>0</v>
      </c>
      <c r="I407" s="142">
        <f t="shared" si="13"/>
        <v>0</v>
      </c>
    </row>
    <row r="408" spans="2:9" ht="20.100000000000001" customHeight="1" x14ac:dyDescent="0.2">
      <c r="B408" s="63"/>
      <c r="C408" s="63"/>
      <c r="D408" s="64"/>
      <c r="E408" s="64"/>
      <c r="F408" s="154"/>
      <c r="H408" s="141">
        <f t="shared" si="12"/>
        <v>0</v>
      </c>
      <c r="I408" s="142">
        <f t="shared" si="13"/>
        <v>0</v>
      </c>
    </row>
    <row r="409" spans="2:9" ht="20.100000000000001" customHeight="1" x14ac:dyDescent="0.2">
      <c r="B409" s="63"/>
      <c r="C409" s="63"/>
      <c r="D409" s="64"/>
      <c r="E409" s="64"/>
      <c r="F409" s="154"/>
      <c r="H409" s="141">
        <f t="shared" si="12"/>
        <v>0</v>
      </c>
      <c r="I409" s="142">
        <f t="shared" si="13"/>
        <v>0</v>
      </c>
    </row>
    <row r="410" spans="2:9" ht="20.100000000000001" customHeight="1" x14ac:dyDescent="0.2">
      <c r="B410" s="63"/>
      <c r="C410" s="63"/>
      <c r="D410" s="64"/>
      <c r="E410" s="64"/>
      <c r="F410" s="154"/>
      <c r="H410" s="141">
        <f t="shared" si="12"/>
        <v>0</v>
      </c>
      <c r="I410" s="142">
        <f t="shared" si="13"/>
        <v>0</v>
      </c>
    </row>
    <row r="411" spans="2:9" ht="20.100000000000001" customHeight="1" x14ac:dyDescent="0.2">
      <c r="B411" s="63"/>
      <c r="C411" s="63"/>
      <c r="D411" s="64"/>
      <c r="E411" s="64"/>
      <c r="F411" s="154"/>
      <c r="H411" s="141">
        <f t="shared" si="12"/>
        <v>0</v>
      </c>
      <c r="I411" s="142">
        <f t="shared" si="13"/>
        <v>0</v>
      </c>
    </row>
    <row r="412" spans="2:9" ht="20.100000000000001" customHeight="1" x14ac:dyDescent="0.2">
      <c r="B412" s="63"/>
      <c r="C412" s="63"/>
      <c r="D412" s="64"/>
      <c r="E412" s="64"/>
      <c r="F412" s="154"/>
      <c r="H412" s="141">
        <f t="shared" si="12"/>
        <v>0</v>
      </c>
      <c r="I412" s="142">
        <f t="shared" si="13"/>
        <v>0</v>
      </c>
    </row>
    <row r="413" spans="2:9" ht="20.100000000000001" customHeight="1" x14ac:dyDescent="0.2">
      <c r="B413" s="63"/>
      <c r="C413" s="63"/>
      <c r="D413" s="64"/>
      <c r="E413" s="64"/>
      <c r="F413" s="154"/>
      <c r="H413" s="141">
        <f t="shared" si="12"/>
        <v>0</v>
      </c>
      <c r="I413" s="142">
        <f t="shared" si="13"/>
        <v>0</v>
      </c>
    </row>
    <row r="414" spans="2:9" ht="20.100000000000001" customHeight="1" x14ac:dyDescent="0.2">
      <c r="B414" s="63"/>
      <c r="C414" s="63"/>
      <c r="D414" s="64"/>
      <c r="E414" s="64"/>
      <c r="F414" s="154"/>
      <c r="H414" s="141">
        <f t="shared" si="12"/>
        <v>0</v>
      </c>
      <c r="I414" s="142">
        <f t="shared" si="13"/>
        <v>0</v>
      </c>
    </row>
    <row r="415" spans="2:9" ht="20.100000000000001" customHeight="1" x14ac:dyDescent="0.2">
      <c r="B415" s="63"/>
      <c r="C415" s="63"/>
      <c r="D415" s="64"/>
      <c r="E415" s="64"/>
      <c r="F415" s="154"/>
      <c r="H415" s="141">
        <f t="shared" si="12"/>
        <v>0</v>
      </c>
      <c r="I415" s="142">
        <f t="shared" si="13"/>
        <v>0</v>
      </c>
    </row>
    <row r="416" spans="2:9" ht="20.100000000000001" customHeight="1" x14ac:dyDescent="0.2">
      <c r="B416" s="63"/>
      <c r="C416" s="63"/>
      <c r="D416" s="64"/>
      <c r="E416" s="64"/>
      <c r="F416" s="154"/>
      <c r="H416" s="141">
        <f t="shared" si="12"/>
        <v>0</v>
      </c>
      <c r="I416" s="142">
        <f t="shared" si="13"/>
        <v>0</v>
      </c>
    </row>
    <row r="417" spans="2:9" ht="20.100000000000001" customHeight="1" x14ac:dyDescent="0.2">
      <c r="B417" s="63"/>
      <c r="C417" s="63"/>
      <c r="D417" s="64"/>
      <c r="E417" s="64"/>
      <c r="F417" s="154"/>
      <c r="H417" s="141">
        <f t="shared" si="12"/>
        <v>0</v>
      </c>
      <c r="I417" s="142">
        <f t="shared" si="13"/>
        <v>0</v>
      </c>
    </row>
    <row r="418" spans="2:9" ht="20.100000000000001" customHeight="1" x14ac:dyDescent="0.2">
      <c r="B418" s="63"/>
      <c r="C418" s="63"/>
      <c r="D418" s="64"/>
      <c r="E418" s="64"/>
      <c r="F418" s="154"/>
      <c r="H418" s="141">
        <f t="shared" si="12"/>
        <v>0</v>
      </c>
      <c r="I418" s="142">
        <f t="shared" si="13"/>
        <v>0</v>
      </c>
    </row>
    <row r="419" spans="2:9" ht="20.100000000000001" customHeight="1" x14ac:dyDescent="0.2">
      <c r="B419" s="63"/>
      <c r="C419" s="63"/>
      <c r="D419" s="64"/>
      <c r="E419" s="64"/>
      <c r="F419" s="154"/>
      <c r="H419" s="141">
        <f t="shared" si="12"/>
        <v>0</v>
      </c>
      <c r="I419" s="142">
        <f t="shared" si="13"/>
        <v>0</v>
      </c>
    </row>
    <row r="420" spans="2:9" ht="20.100000000000001" customHeight="1" x14ac:dyDescent="0.2">
      <c r="B420" s="63"/>
      <c r="C420" s="63"/>
      <c r="D420" s="64"/>
      <c r="E420" s="64"/>
      <c r="F420" s="154"/>
      <c r="H420" s="141">
        <f t="shared" si="12"/>
        <v>0</v>
      </c>
      <c r="I420" s="142">
        <f t="shared" si="13"/>
        <v>0</v>
      </c>
    </row>
    <row r="421" spans="2:9" ht="20.100000000000001" customHeight="1" x14ac:dyDescent="0.2">
      <c r="B421" s="63"/>
      <c r="C421" s="63"/>
      <c r="D421" s="64"/>
      <c r="E421" s="64"/>
      <c r="F421" s="154"/>
      <c r="H421" s="141">
        <f t="shared" si="12"/>
        <v>0</v>
      </c>
      <c r="I421" s="142">
        <f t="shared" si="13"/>
        <v>0</v>
      </c>
    </row>
    <row r="422" spans="2:9" ht="20.100000000000001" customHeight="1" x14ac:dyDescent="0.2">
      <c r="B422" s="63"/>
      <c r="C422" s="63"/>
      <c r="D422" s="64"/>
      <c r="E422" s="64"/>
      <c r="F422" s="154"/>
      <c r="H422" s="141">
        <f t="shared" si="12"/>
        <v>0</v>
      </c>
      <c r="I422" s="142">
        <f t="shared" si="13"/>
        <v>0</v>
      </c>
    </row>
    <row r="423" spans="2:9" ht="20.100000000000001" customHeight="1" x14ac:dyDescent="0.2">
      <c r="B423" s="63"/>
      <c r="C423" s="63"/>
      <c r="D423" s="64"/>
      <c r="E423" s="64"/>
      <c r="F423" s="154"/>
      <c r="H423" s="141">
        <f t="shared" si="12"/>
        <v>0</v>
      </c>
      <c r="I423" s="142">
        <f t="shared" si="13"/>
        <v>0</v>
      </c>
    </row>
    <row r="424" spans="2:9" ht="20.100000000000001" customHeight="1" x14ac:dyDescent="0.2">
      <c r="B424" s="63"/>
      <c r="C424" s="63"/>
      <c r="D424" s="64"/>
      <c r="E424" s="64"/>
      <c r="F424" s="154"/>
      <c r="H424" s="141">
        <f t="shared" si="12"/>
        <v>0</v>
      </c>
      <c r="I424" s="142">
        <f t="shared" si="13"/>
        <v>0</v>
      </c>
    </row>
    <row r="425" spans="2:9" ht="20.100000000000001" customHeight="1" x14ac:dyDescent="0.2">
      <c r="B425" s="63"/>
      <c r="C425" s="63"/>
      <c r="D425" s="64"/>
      <c r="E425" s="64"/>
      <c r="F425" s="154"/>
      <c r="H425" s="141">
        <f t="shared" si="12"/>
        <v>0</v>
      </c>
      <c r="I425" s="142">
        <f t="shared" si="13"/>
        <v>0</v>
      </c>
    </row>
    <row r="426" spans="2:9" ht="20.100000000000001" customHeight="1" x14ac:dyDescent="0.2">
      <c r="B426" s="63"/>
      <c r="C426" s="63"/>
      <c r="D426" s="64"/>
      <c r="E426" s="64"/>
      <c r="F426" s="154"/>
      <c r="H426" s="141">
        <f t="shared" si="12"/>
        <v>0</v>
      </c>
      <c r="I426" s="142">
        <f t="shared" si="13"/>
        <v>0</v>
      </c>
    </row>
    <row r="427" spans="2:9" ht="20.100000000000001" customHeight="1" x14ac:dyDescent="0.2">
      <c r="B427" s="63"/>
      <c r="C427" s="63"/>
      <c r="D427" s="64"/>
      <c r="E427" s="64"/>
      <c r="F427" s="154"/>
      <c r="H427" s="141">
        <f t="shared" si="12"/>
        <v>0</v>
      </c>
      <c r="I427" s="142">
        <f t="shared" si="13"/>
        <v>0</v>
      </c>
    </row>
    <row r="428" spans="2:9" ht="20.100000000000001" customHeight="1" x14ac:dyDescent="0.2">
      <c r="B428" s="63"/>
      <c r="C428" s="63"/>
      <c r="D428" s="64"/>
      <c r="E428" s="64"/>
      <c r="F428" s="154"/>
      <c r="H428" s="141">
        <f t="shared" si="12"/>
        <v>0</v>
      </c>
      <c r="I428" s="142">
        <f t="shared" si="13"/>
        <v>0</v>
      </c>
    </row>
    <row r="429" spans="2:9" ht="20.100000000000001" customHeight="1" x14ac:dyDescent="0.2">
      <c r="B429" s="63"/>
      <c r="C429" s="63"/>
      <c r="D429" s="64"/>
      <c r="E429" s="64"/>
      <c r="F429" s="154"/>
      <c r="H429" s="141">
        <f t="shared" si="12"/>
        <v>0</v>
      </c>
      <c r="I429" s="142">
        <f t="shared" si="13"/>
        <v>0</v>
      </c>
    </row>
    <row r="430" spans="2:9" ht="20.100000000000001" customHeight="1" x14ac:dyDescent="0.2">
      <c r="B430" s="63"/>
      <c r="C430" s="63"/>
      <c r="D430" s="64"/>
      <c r="E430" s="64"/>
      <c r="F430" s="154"/>
      <c r="H430" s="141">
        <f t="shared" si="12"/>
        <v>0</v>
      </c>
      <c r="I430" s="142">
        <f t="shared" si="13"/>
        <v>0</v>
      </c>
    </row>
    <row r="431" spans="2:9" ht="20.100000000000001" customHeight="1" x14ac:dyDescent="0.2">
      <c r="B431" s="63"/>
      <c r="C431" s="63"/>
      <c r="D431" s="64"/>
      <c r="E431" s="64"/>
      <c r="F431" s="154"/>
      <c r="H431" s="141">
        <f t="shared" si="12"/>
        <v>0</v>
      </c>
      <c r="I431" s="142">
        <f t="shared" si="13"/>
        <v>0</v>
      </c>
    </row>
    <row r="432" spans="2:9" ht="20.100000000000001" customHeight="1" x14ac:dyDescent="0.2">
      <c r="B432" s="63"/>
      <c r="C432" s="63"/>
      <c r="D432" s="64"/>
      <c r="E432" s="64"/>
      <c r="F432" s="154"/>
      <c r="H432" s="141">
        <f t="shared" si="12"/>
        <v>0</v>
      </c>
      <c r="I432" s="142">
        <f t="shared" si="13"/>
        <v>0</v>
      </c>
    </row>
    <row r="433" spans="2:9" ht="20.100000000000001" customHeight="1" x14ac:dyDescent="0.2">
      <c r="B433" s="63"/>
      <c r="C433" s="63"/>
      <c r="D433" s="64"/>
      <c r="E433" s="64"/>
      <c r="F433" s="154"/>
      <c r="H433" s="141">
        <f t="shared" si="12"/>
        <v>0</v>
      </c>
      <c r="I433" s="142">
        <f t="shared" si="13"/>
        <v>0</v>
      </c>
    </row>
    <row r="434" spans="2:9" ht="20.100000000000001" customHeight="1" x14ac:dyDescent="0.2">
      <c r="B434" s="63"/>
      <c r="C434" s="63"/>
      <c r="D434" s="64"/>
      <c r="E434" s="64"/>
      <c r="F434" s="154"/>
      <c r="H434" s="141">
        <f t="shared" si="12"/>
        <v>0</v>
      </c>
      <c r="I434" s="142">
        <f t="shared" si="13"/>
        <v>0</v>
      </c>
    </row>
    <row r="435" spans="2:9" ht="20.100000000000001" customHeight="1" x14ac:dyDescent="0.2">
      <c r="B435" s="63"/>
      <c r="C435" s="63"/>
      <c r="D435" s="64"/>
      <c r="E435" s="64"/>
      <c r="F435" s="154"/>
      <c r="H435" s="141">
        <f t="shared" si="12"/>
        <v>0</v>
      </c>
      <c r="I435" s="142">
        <f t="shared" si="13"/>
        <v>0</v>
      </c>
    </row>
    <row r="436" spans="2:9" ht="20.100000000000001" customHeight="1" x14ac:dyDescent="0.2">
      <c r="B436" s="63"/>
      <c r="C436" s="63"/>
      <c r="D436" s="64"/>
      <c r="E436" s="64"/>
      <c r="F436" s="154"/>
      <c r="H436" s="141">
        <f t="shared" si="12"/>
        <v>0</v>
      </c>
      <c r="I436" s="142">
        <f t="shared" si="13"/>
        <v>0</v>
      </c>
    </row>
    <row r="437" spans="2:9" ht="20.100000000000001" customHeight="1" x14ac:dyDescent="0.2">
      <c r="B437" s="63"/>
      <c r="C437" s="63"/>
      <c r="D437" s="64"/>
      <c r="E437" s="64"/>
      <c r="F437" s="154"/>
      <c r="H437" s="141">
        <f t="shared" si="12"/>
        <v>0</v>
      </c>
      <c r="I437" s="142">
        <f t="shared" si="13"/>
        <v>0</v>
      </c>
    </row>
    <row r="438" spans="2:9" ht="20.100000000000001" customHeight="1" x14ac:dyDescent="0.2">
      <c r="B438" s="63"/>
      <c r="C438" s="63"/>
      <c r="D438" s="64"/>
      <c r="E438" s="64"/>
      <c r="F438" s="154"/>
      <c r="H438" s="141">
        <f t="shared" si="12"/>
        <v>0</v>
      </c>
      <c r="I438" s="142">
        <f t="shared" si="13"/>
        <v>0</v>
      </c>
    </row>
    <row r="439" spans="2:9" ht="20.100000000000001" customHeight="1" x14ac:dyDescent="0.2">
      <c r="B439" s="63"/>
      <c r="C439" s="63"/>
      <c r="D439" s="64"/>
      <c r="E439" s="64"/>
      <c r="F439" s="154"/>
      <c r="H439" s="141">
        <f t="shared" si="12"/>
        <v>0</v>
      </c>
      <c r="I439" s="142">
        <f t="shared" si="13"/>
        <v>0</v>
      </c>
    </row>
    <row r="440" spans="2:9" ht="20.100000000000001" customHeight="1" x14ac:dyDescent="0.2">
      <c r="B440" s="63"/>
      <c r="C440" s="63"/>
      <c r="D440" s="64"/>
      <c r="E440" s="64"/>
      <c r="F440" s="154"/>
      <c r="H440" s="141">
        <f t="shared" si="12"/>
        <v>0</v>
      </c>
      <c r="I440" s="142">
        <f t="shared" si="13"/>
        <v>0</v>
      </c>
    </row>
    <row r="441" spans="2:9" ht="20.100000000000001" customHeight="1" x14ac:dyDescent="0.2">
      <c r="B441" s="63"/>
      <c r="C441" s="63"/>
      <c r="D441" s="64"/>
      <c r="E441" s="64"/>
      <c r="F441" s="154"/>
      <c r="H441" s="141">
        <f t="shared" si="12"/>
        <v>0</v>
      </c>
      <c r="I441" s="142">
        <f t="shared" si="13"/>
        <v>0</v>
      </c>
    </row>
    <row r="442" spans="2:9" ht="20.100000000000001" customHeight="1" x14ac:dyDescent="0.2">
      <c r="B442" s="63"/>
      <c r="C442" s="63"/>
      <c r="D442" s="64"/>
      <c r="E442" s="64"/>
      <c r="F442" s="154"/>
      <c r="H442" s="141">
        <f t="shared" si="12"/>
        <v>0</v>
      </c>
      <c r="I442" s="142">
        <f t="shared" si="13"/>
        <v>0</v>
      </c>
    </row>
    <row r="443" spans="2:9" ht="20.100000000000001" customHeight="1" x14ac:dyDescent="0.2">
      <c r="B443" s="63"/>
      <c r="C443" s="63"/>
      <c r="D443" s="64"/>
      <c r="E443" s="64"/>
      <c r="F443" s="154"/>
      <c r="H443" s="141">
        <f t="shared" si="12"/>
        <v>0</v>
      </c>
      <c r="I443" s="142">
        <f t="shared" si="13"/>
        <v>0</v>
      </c>
    </row>
    <row r="444" spans="2:9" ht="20.100000000000001" customHeight="1" x14ac:dyDescent="0.2">
      <c r="B444" s="63"/>
      <c r="C444" s="63"/>
      <c r="D444" s="64"/>
      <c r="E444" s="64"/>
      <c r="F444" s="154"/>
      <c r="H444" s="141">
        <f t="shared" si="12"/>
        <v>0</v>
      </c>
      <c r="I444" s="142">
        <f t="shared" si="13"/>
        <v>0</v>
      </c>
    </row>
    <row r="445" spans="2:9" ht="20.100000000000001" customHeight="1" x14ac:dyDescent="0.2">
      <c r="B445" s="63"/>
      <c r="C445" s="63"/>
      <c r="D445" s="64"/>
      <c r="E445" s="64"/>
      <c r="F445" s="154"/>
      <c r="H445" s="141">
        <f t="shared" si="12"/>
        <v>0</v>
      </c>
      <c r="I445" s="142">
        <f t="shared" si="13"/>
        <v>0</v>
      </c>
    </row>
    <row r="446" spans="2:9" ht="20.100000000000001" customHeight="1" x14ac:dyDescent="0.2">
      <c r="B446" s="63"/>
      <c r="C446" s="63"/>
      <c r="D446" s="64"/>
      <c r="E446" s="64"/>
      <c r="F446" s="154"/>
      <c r="H446" s="141">
        <f t="shared" si="12"/>
        <v>0</v>
      </c>
      <c r="I446" s="142">
        <f t="shared" si="13"/>
        <v>0</v>
      </c>
    </row>
    <row r="447" spans="2:9" ht="20.100000000000001" customHeight="1" x14ac:dyDescent="0.2">
      <c r="B447" s="63"/>
      <c r="C447" s="63"/>
      <c r="D447" s="64"/>
      <c r="E447" s="64"/>
      <c r="F447" s="154"/>
      <c r="H447" s="141">
        <f t="shared" si="12"/>
        <v>0</v>
      </c>
      <c r="I447" s="142">
        <f t="shared" si="13"/>
        <v>0</v>
      </c>
    </row>
    <row r="448" spans="2:9" ht="20.100000000000001" customHeight="1" x14ac:dyDescent="0.2">
      <c r="B448" s="63"/>
      <c r="C448" s="63"/>
      <c r="D448" s="64"/>
      <c r="E448" s="64"/>
      <c r="F448" s="154"/>
      <c r="H448" s="141">
        <f t="shared" si="12"/>
        <v>0</v>
      </c>
      <c r="I448" s="142">
        <f t="shared" si="13"/>
        <v>0</v>
      </c>
    </row>
    <row r="449" spans="2:9" ht="20.100000000000001" customHeight="1" x14ac:dyDescent="0.2">
      <c r="B449" s="63"/>
      <c r="C449" s="63"/>
      <c r="D449" s="64"/>
      <c r="E449" s="64"/>
      <c r="F449" s="154"/>
      <c r="H449" s="141">
        <f t="shared" si="12"/>
        <v>0</v>
      </c>
      <c r="I449" s="142">
        <f t="shared" si="13"/>
        <v>0</v>
      </c>
    </row>
    <row r="450" spans="2:9" ht="20.100000000000001" customHeight="1" x14ac:dyDescent="0.2">
      <c r="B450" s="63"/>
      <c r="C450" s="63"/>
      <c r="D450" s="64"/>
      <c r="E450" s="64"/>
      <c r="F450" s="154"/>
      <c r="H450" s="141">
        <f t="shared" si="12"/>
        <v>0</v>
      </c>
      <c r="I450" s="142">
        <f t="shared" si="13"/>
        <v>0</v>
      </c>
    </row>
    <row r="451" spans="2:9" ht="20.100000000000001" customHeight="1" x14ac:dyDescent="0.2">
      <c r="B451" s="63"/>
      <c r="C451" s="63"/>
      <c r="D451" s="64"/>
      <c r="E451" s="64"/>
      <c r="F451" s="154"/>
      <c r="H451" s="141">
        <f t="shared" si="12"/>
        <v>0</v>
      </c>
      <c r="I451" s="142">
        <f t="shared" si="13"/>
        <v>0</v>
      </c>
    </row>
    <row r="452" spans="2:9" ht="20.100000000000001" customHeight="1" x14ac:dyDescent="0.2">
      <c r="B452" s="63"/>
      <c r="C452" s="63"/>
      <c r="D452" s="64"/>
      <c r="E452" s="64"/>
      <c r="F452" s="154"/>
      <c r="H452" s="141">
        <f t="shared" si="12"/>
        <v>0</v>
      </c>
      <c r="I452" s="142">
        <f t="shared" si="13"/>
        <v>0</v>
      </c>
    </row>
    <row r="453" spans="2:9" ht="20.100000000000001" customHeight="1" x14ac:dyDescent="0.2">
      <c r="B453" s="63"/>
      <c r="C453" s="63"/>
      <c r="D453" s="64"/>
      <c r="E453" s="64"/>
      <c r="F453" s="154"/>
      <c r="H453" s="141">
        <f t="shared" si="12"/>
        <v>0</v>
      </c>
      <c r="I453" s="142">
        <f t="shared" si="13"/>
        <v>0</v>
      </c>
    </row>
    <row r="454" spans="2:9" ht="20.100000000000001" customHeight="1" x14ac:dyDescent="0.2">
      <c r="B454" s="63"/>
      <c r="C454" s="63"/>
      <c r="D454" s="64"/>
      <c r="E454" s="64"/>
      <c r="F454" s="154"/>
      <c r="H454" s="141">
        <f t="shared" si="12"/>
        <v>0</v>
      </c>
      <c r="I454" s="142">
        <f t="shared" si="13"/>
        <v>0</v>
      </c>
    </row>
    <row r="455" spans="2:9" ht="20.100000000000001" customHeight="1" x14ac:dyDescent="0.2">
      <c r="B455" s="63"/>
      <c r="C455" s="63"/>
      <c r="D455" s="64"/>
      <c r="E455" s="64"/>
      <c r="F455" s="154"/>
      <c r="H455" s="141">
        <f t="shared" si="12"/>
        <v>0</v>
      </c>
      <c r="I455" s="142">
        <f t="shared" si="13"/>
        <v>0</v>
      </c>
    </row>
    <row r="456" spans="2:9" ht="20.100000000000001" customHeight="1" x14ac:dyDescent="0.2">
      <c r="B456" s="63"/>
      <c r="C456" s="63"/>
      <c r="D456" s="64"/>
      <c r="E456" s="64"/>
      <c r="F456" s="154"/>
      <c r="H456" s="141">
        <f t="shared" si="12"/>
        <v>0</v>
      </c>
      <c r="I456" s="142">
        <f t="shared" si="13"/>
        <v>0</v>
      </c>
    </row>
    <row r="457" spans="2:9" ht="20.100000000000001" customHeight="1" x14ac:dyDescent="0.2">
      <c r="B457" s="63"/>
      <c r="C457" s="63"/>
      <c r="D457" s="64"/>
      <c r="E457" s="64"/>
      <c r="F457" s="154"/>
      <c r="H457" s="141">
        <f t="shared" si="12"/>
        <v>0</v>
      </c>
      <c r="I457" s="142">
        <f t="shared" si="13"/>
        <v>0</v>
      </c>
    </row>
    <row r="458" spans="2:9" ht="20.100000000000001" customHeight="1" x14ac:dyDescent="0.2">
      <c r="B458" s="63"/>
      <c r="C458" s="63"/>
      <c r="D458" s="64"/>
      <c r="E458" s="64"/>
      <c r="F458" s="154"/>
      <c r="H458" s="141">
        <f t="shared" si="12"/>
        <v>0</v>
      </c>
      <c r="I458" s="142">
        <f t="shared" si="13"/>
        <v>0</v>
      </c>
    </row>
    <row r="459" spans="2:9" ht="20.100000000000001" customHeight="1" x14ac:dyDescent="0.2">
      <c r="B459" s="63"/>
      <c r="C459" s="63"/>
      <c r="D459" s="64"/>
      <c r="E459" s="64"/>
      <c r="F459" s="154"/>
      <c r="H459" s="141">
        <f t="shared" si="12"/>
        <v>0</v>
      </c>
      <c r="I459" s="142">
        <f t="shared" si="13"/>
        <v>0</v>
      </c>
    </row>
    <row r="460" spans="2:9" ht="20.100000000000001" customHeight="1" x14ac:dyDescent="0.2">
      <c r="B460" s="63"/>
      <c r="C460" s="63"/>
      <c r="D460" s="64"/>
      <c r="E460" s="64"/>
      <c r="F460" s="154"/>
      <c r="H460" s="141">
        <f t="shared" si="12"/>
        <v>0</v>
      </c>
      <c r="I460" s="142">
        <f t="shared" si="13"/>
        <v>0</v>
      </c>
    </row>
    <row r="461" spans="2:9" ht="20.100000000000001" customHeight="1" x14ac:dyDescent="0.2">
      <c r="B461" s="63"/>
      <c r="C461" s="63"/>
      <c r="D461" s="64"/>
      <c r="E461" s="64"/>
      <c r="F461" s="154"/>
      <c r="H461" s="141">
        <f t="shared" si="12"/>
        <v>0</v>
      </c>
      <c r="I461" s="142">
        <f t="shared" si="13"/>
        <v>0</v>
      </c>
    </row>
    <row r="462" spans="2:9" ht="20.100000000000001" customHeight="1" x14ac:dyDescent="0.2">
      <c r="B462" s="63"/>
      <c r="C462" s="63"/>
      <c r="D462" s="64"/>
      <c r="E462" s="64"/>
      <c r="F462" s="154"/>
      <c r="H462" s="141">
        <f t="shared" ref="H462:H525" si="14">COUNTIF(D462,"en activité partielle")</f>
        <v>0</v>
      </c>
      <c r="I462" s="142">
        <f t="shared" ref="I462:I525" si="15">COUNTIF(D462,"hors activité partielle")</f>
        <v>0</v>
      </c>
    </row>
    <row r="463" spans="2:9" ht="20.100000000000001" customHeight="1" x14ac:dyDescent="0.2">
      <c r="B463" s="63"/>
      <c r="C463" s="63"/>
      <c r="D463" s="64"/>
      <c r="E463" s="64"/>
      <c r="F463" s="154"/>
      <c r="H463" s="141">
        <f t="shared" si="14"/>
        <v>0</v>
      </c>
      <c r="I463" s="142">
        <f t="shared" si="15"/>
        <v>0</v>
      </c>
    </row>
    <row r="464" spans="2:9" ht="20.100000000000001" customHeight="1" x14ac:dyDescent="0.2">
      <c r="B464" s="63"/>
      <c r="C464" s="63"/>
      <c r="D464" s="64"/>
      <c r="E464" s="64"/>
      <c r="F464" s="154"/>
      <c r="H464" s="141">
        <f t="shared" si="14"/>
        <v>0</v>
      </c>
      <c r="I464" s="142">
        <f t="shared" si="15"/>
        <v>0</v>
      </c>
    </row>
    <row r="465" spans="2:9" ht="20.100000000000001" customHeight="1" x14ac:dyDescent="0.2">
      <c r="B465" s="63"/>
      <c r="C465" s="63"/>
      <c r="D465" s="64"/>
      <c r="E465" s="64"/>
      <c r="F465" s="154"/>
      <c r="H465" s="141">
        <f t="shared" si="14"/>
        <v>0</v>
      </c>
      <c r="I465" s="142">
        <f t="shared" si="15"/>
        <v>0</v>
      </c>
    </row>
    <row r="466" spans="2:9" ht="20.100000000000001" customHeight="1" x14ac:dyDescent="0.2">
      <c r="B466" s="63"/>
      <c r="C466" s="63"/>
      <c r="D466" s="64"/>
      <c r="E466" s="64"/>
      <c r="F466" s="154"/>
      <c r="H466" s="141">
        <f t="shared" si="14"/>
        <v>0</v>
      </c>
      <c r="I466" s="142">
        <f t="shared" si="15"/>
        <v>0</v>
      </c>
    </row>
    <row r="467" spans="2:9" ht="20.100000000000001" customHeight="1" x14ac:dyDescent="0.2">
      <c r="B467" s="63"/>
      <c r="C467" s="63"/>
      <c r="D467" s="64"/>
      <c r="E467" s="64"/>
      <c r="F467" s="154"/>
      <c r="H467" s="141">
        <f t="shared" si="14"/>
        <v>0</v>
      </c>
      <c r="I467" s="142">
        <f t="shared" si="15"/>
        <v>0</v>
      </c>
    </row>
    <row r="468" spans="2:9" ht="20.100000000000001" customHeight="1" x14ac:dyDescent="0.2">
      <c r="B468" s="63"/>
      <c r="C468" s="63"/>
      <c r="D468" s="64"/>
      <c r="E468" s="64"/>
      <c r="F468" s="154"/>
      <c r="H468" s="141">
        <f t="shared" si="14"/>
        <v>0</v>
      </c>
      <c r="I468" s="142">
        <f t="shared" si="15"/>
        <v>0</v>
      </c>
    </row>
    <row r="469" spans="2:9" ht="20.100000000000001" customHeight="1" x14ac:dyDescent="0.2">
      <c r="B469" s="63"/>
      <c r="C469" s="63"/>
      <c r="D469" s="64"/>
      <c r="E469" s="64"/>
      <c r="F469" s="154"/>
      <c r="H469" s="141">
        <f t="shared" si="14"/>
        <v>0</v>
      </c>
      <c r="I469" s="142">
        <f t="shared" si="15"/>
        <v>0</v>
      </c>
    </row>
    <row r="470" spans="2:9" ht="20.100000000000001" customHeight="1" x14ac:dyDescent="0.2">
      <c r="B470" s="63"/>
      <c r="C470" s="63"/>
      <c r="D470" s="64"/>
      <c r="E470" s="64"/>
      <c r="F470" s="154"/>
      <c r="H470" s="141">
        <f t="shared" si="14"/>
        <v>0</v>
      </c>
      <c r="I470" s="142">
        <f t="shared" si="15"/>
        <v>0</v>
      </c>
    </row>
    <row r="471" spans="2:9" ht="20.100000000000001" customHeight="1" x14ac:dyDescent="0.2">
      <c r="B471" s="63"/>
      <c r="C471" s="63"/>
      <c r="D471" s="64"/>
      <c r="E471" s="64"/>
      <c r="F471" s="154"/>
      <c r="H471" s="141">
        <f t="shared" si="14"/>
        <v>0</v>
      </c>
      <c r="I471" s="142">
        <f t="shared" si="15"/>
        <v>0</v>
      </c>
    </row>
    <row r="472" spans="2:9" ht="20.100000000000001" customHeight="1" x14ac:dyDescent="0.2">
      <c r="B472" s="63"/>
      <c r="C472" s="63"/>
      <c r="D472" s="64"/>
      <c r="E472" s="64"/>
      <c r="F472" s="154"/>
      <c r="H472" s="141">
        <f t="shared" si="14"/>
        <v>0</v>
      </c>
      <c r="I472" s="142">
        <f t="shared" si="15"/>
        <v>0</v>
      </c>
    </row>
    <row r="473" spans="2:9" ht="20.100000000000001" customHeight="1" x14ac:dyDescent="0.2">
      <c r="B473" s="63"/>
      <c r="C473" s="63"/>
      <c r="D473" s="64"/>
      <c r="E473" s="64"/>
      <c r="F473" s="154"/>
      <c r="H473" s="141">
        <f t="shared" si="14"/>
        <v>0</v>
      </c>
      <c r="I473" s="142">
        <f t="shared" si="15"/>
        <v>0</v>
      </c>
    </row>
    <row r="474" spans="2:9" ht="20.100000000000001" customHeight="1" x14ac:dyDescent="0.2">
      <c r="B474" s="63"/>
      <c r="C474" s="63"/>
      <c r="D474" s="64"/>
      <c r="E474" s="64"/>
      <c r="F474" s="154"/>
      <c r="H474" s="141">
        <f t="shared" si="14"/>
        <v>0</v>
      </c>
      <c r="I474" s="142">
        <f t="shared" si="15"/>
        <v>0</v>
      </c>
    </row>
    <row r="475" spans="2:9" ht="20.100000000000001" customHeight="1" x14ac:dyDescent="0.2">
      <c r="B475" s="63"/>
      <c r="C475" s="63"/>
      <c r="D475" s="64"/>
      <c r="E475" s="64"/>
      <c r="F475" s="154"/>
      <c r="H475" s="141">
        <f t="shared" si="14"/>
        <v>0</v>
      </c>
      <c r="I475" s="142">
        <f t="shared" si="15"/>
        <v>0</v>
      </c>
    </row>
    <row r="476" spans="2:9" ht="20.100000000000001" customHeight="1" x14ac:dyDescent="0.2">
      <c r="B476" s="63"/>
      <c r="C476" s="63"/>
      <c r="D476" s="64"/>
      <c r="E476" s="64"/>
      <c r="F476" s="154"/>
      <c r="H476" s="141">
        <f t="shared" si="14"/>
        <v>0</v>
      </c>
      <c r="I476" s="142">
        <f t="shared" si="15"/>
        <v>0</v>
      </c>
    </row>
    <row r="477" spans="2:9" ht="20.100000000000001" customHeight="1" x14ac:dyDescent="0.2">
      <c r="B477" s="63"/>
      <c r="C477" s="63"/>
      <c r="D477" s="64"/>
      <c r="E477" s="64"/>
      <c r="F477" s="154"/>
      <c r="H477" s="141">
        <f t="shared" si="14"/>
        <v>0</v>
      </c>
      <c r="I477" s="142">
        <f t="shared" si="15"/>
        <v>0</v>
      </c>
    </row>
    <row r="478" spans="2:9" ht="20.100000000000001" customHeight="1" x14ac:dyDescent="0.2">
      <c r="B478" s="63"/>
      <c r="C478" s="63"/>
      <c r="D478" s="64"/>
      <c r="E478" s="64"/>
      <c r="F478" s="154"/>
      <c r="H478" s="141">
        <f t="shared" si="14"/>
        <v>0</v>
      </c>
      <c r="I478" s="142">
        <f t="shared" si="15"/>
        <v>0</v>
      </c>
    </row>
    <row r="479" spans="2:9" ht="20.100000000000001" customHeight="1" x14ac:dyDescent="0.2">
      <c r="B479" s="63"/>
      <c r="C479" s="63"/>
      <c r="D479" s="64"/>
      <c r="E479" s="64"/>
      <c r="F479" s="154"/>
      <c r="H479" s="141">
        <f t="shared" si="14"/>
        <v>0</v>
      </c>
      <c r="I479" s="142">
        <f t="shared" si="15"/>
        <v>0</v>
      </c>
    </row>
    <row r="480" spans="2:9" ht="20.100000000000001" customHeight="1" x14ac:dyDescent="0.2">
      <c r="B480" s="63"/>
      <c r="C480" s="63"/>
      <c r="D480" s="64"/>
      <c r="E480" s="64"/>
      <c r="F480" s="154"/>
      <c r="H480" s="141">
        <f t="shared" si="14"/>
        <v>0</v>
      </c>
      <c r="I480" s="142">
        <f t="shared" si="15"/>
        <v>0</v>
      </c>
    </row>
    <row r="481" spans="2:9" ht="20.100000000000001" customHeight="1" x14ac:dyDescent="0.2">
      <c r="B481" s="63"/>
      <c r="C481" s="63"/>
      <c r="D481" s="64"/>
      <c r="E481" s="64"/>
      <c r="F481" s="154"/>
      <c r="H481" s="141">
        <f t="shared" si="14"/>
        <v>0</v>
      </c>
      <c r="I481" s="142">
        <f t="shared" si="15"/>
        <v>0</v>
      </c>
    </row>
    <row r="482" spans="2:9" ht="20.100000000000001" customHeight="1" x14ac:dyDescent="0.2">
      <c r="B482" s="63"/>
      <c r="C482" s="63"/>
      <c r="D482" s="64"/>
      <c r="E482" s="64"/>
      <c r="F482" s="154"/>
      <c r="H482" s="141">
        <f t="shared" si="14"/>
        <v>0</v>
      </c>
      <c r="I482" s="142">
        <f t="shared" si="15"/>
        <v>0</v>
      </c>
    </row>
    <row r="483" spans="2:9" ht="20.100000000000001" customHeight="1" x14ac:dyDescent="0.2">
      <c r="B483" s="63"/>
      <c r="C483" s="63"/>
      <c r="D483" s="64"/>
      <c r="E483" s="64"/>
      <c r="F483" s="154"/>
      <c r="H483" s="141">
        <f t="shared" si="14"/>
        <v>0</v>
      </c>
      <c r="I483" s="142">
        <f t="shared" si="15"/>
        <v>0</v>
      </c>
    </row>
    <row r="484" spans="2:9" ht="20.100000000000001" customHeight="1" x14ac:dyDescent="0.2">
      <c r="B484" s="63"/>
      <c r="C484" s="63"/>
      <c r="D484" s="64"/>
      <c r="E484" s="64"/>
      <c r="F484" s="154"/>
      <c r="H484" s="141">
        <f t="shared" si="14"/>
        <v>0</v>
      </c>
      <c r="I484" s="142">
        <f t="shared" si="15"/>
        <v>0</v>
      </c>
    </row>
    <row r="485" spans="2:9" ht="20.100000000000001" customHeight="1" x14ac:dyDescent="0.2">
      <c r="B485" s="63"/>
      <c r="C485" s="63"/>
      <c r="D485" s="64"/>
      <c r="E485" s="64"/>
      <c r="F485" s="154"/>
      <c r="H485" s="141">
        <f t="shared" si="14"/>
        <v>0</v>
      </c>
      <c r="I485" s="142">
        <f t="shared" si="15"/>
        <v>0</v>
      </c>
    </row>
    <row r="486" spans="2:9" ht="20.100000000000001" customHeight="1" x14ac:dyDescent="0.2">
      <c r="B486" s="63"/>
      <c r="C486" s="63"/>
      <c r="D486" s="64"/>
      <c r="E486" s="64"/>
      <c r="F486" s="154"/>
      <c r="H486" s="141">
        <f t="shared" si="14"/>
        <v>0</v>
      </c>
      <c r="I486" s="142">
        <f t="shared" si="15"/>
        <v>0</v>
      </c>
    </row>
    <row r="487" spans="2:9" ht="20.100000000000001" customHeight="1" x14ac:dyDescent="0.2">
      <c r="B487" s="63"/>
      <c r="C487" s="63"/>
      <c r="D487" s="64"/>
      <c r="E487" s="64"/>
      <c r="F487" s="154"/>
      <c r="H487" s="141">
        <f t="shared" si="14"/>
        <v>0</v>
      </c>
      <c r="I487" s="142">
        <f t="shared" si="15"/>
        <v>0</v>
      </c>
    </row>
    <row r="488" spans="2:9" ht="20.100000000000001" customHeight="1" x14ac:dyDescent="0.2">
      <c r="B488" s="63"/>
      <c r="C488" s="63"/>
      <c r="D488" s="64"/>
      <c r="E488" s="64"/>
      <c r="F488" s="154"/>
      <c r="H488" s="141">
        <f t="shared" si="14"/>
        <v>0</v>
      </c>
      <c r="I488" s="142">
        <f t="shared" si="15"/>
        <v>0</v>
      </c>
    </row>
    <row r="489" spans="2:9" ht="20.100000000000001" customHeight="1" x14ac:dyDescent="0.2">
      <c r="B489" s="63"/>
      <c r="C489" s="63"/>
      <c r="D489" s="64"/>
      <c r="E489" s="64"/>
      <c r="F489" s="154"/>
      <c r="H489" s="141">
        <f t="shared" si="14"/>
        <v>0</v>
      </c>
      <c r="I489" s="142">
        <f t="shared" si="15"/>
        <v>0</v>
      </c>
    </row>
    <row r="490" spans="2:9" ht="20.100000000000001" customHeight="1" x14ac:dyDescent="0.2">
      <c r="B490" s="63"/>
      <c r="C490" s="63"/>
      <c r="D490" s="64"/>
      <c r="E490" s="64"/>
      <c r="F490" s="154"/>
      <c r="H490" s="141">
        <f t="shared" si="14"/>
        <v>0</v>
      </c>
      <c r="I490" s="142">
        <f t="shared" si="15"/>
        <v>0</v>
      </c>
    </row>
    <row r="491" spans="2:9" ht="20.100000000000001" customHeight="1" x14ac:dyDescent="0.2">
      <c r="B491" s="63"/>
      <c r="C491" s="63"/>
      <c r="D491" s="64"/>
      <c r="E491" s="64"/>
      <c r="F491" s="154"/>
      <c r="H491" s="141">
        <f t="shared" si="14"/>
        <v>0</v>
      </c>
      <c r="I491" s="142">
        <f t="shared" si="15"/>
        <v>0</v>
      </c>
    </row>
    <row r="492" spans="2:9" ht="20.100000000000001" customHeight="1" x14ac:dyDescent="0.2">
      <c r="B492" s="63"/>
      <c r="C492" s="63"/>
      <c r="D492" s="64"/>
      <c r="E492" s="64"/>
      <c r="F492" s="154"/>
      <c r="H492" s="141">
        <f t="shared" si="14"/>
        <v>0</v>
      </c>
      <c r="I492" s="142">
        <f t="shared" si="15"/>
        <v>0</v>
      </c>
    </row>
    <row r="493" spans="2:9" ht="20.100000000000001" customHeight="1" x14ac:dyDescent="0.2">
      <c r="B493" s="63"/>
      <c r="C493" s="63"/>
      <c r="D493" s="64"/>
      <c r="E493" s="64"/>
      <c r="F493" s="154"/>
      <c r="H493" s="141">
        <f t="shared" si="14"/>
        <v>0</v>
      </c>
      <c r="I493" s="142">
        <f t="shared" si="15"/>
        <v>0</v>
      </c>
    </row>
    <row r="494" spans="2:9" ht="20.100000000000001" customHeight="1" x14ac:dyDescent="0.2">
      <c r="B494" s="63"/>
      <c r="C494" s="63"/>
      <c r="D494" s="64"/>
      <c r="E494" s="64"/>
      <c r="F494" s="154"/>
      <c r="H494" s="141">
        <f t="shared" si="14"/>
        <v>0</v>
      </c>
      <c r="I494" s="142">
        <f t="shared" si="15"/>
        <v>0</v>
      </c>
    </row>
    <row r="495" spans="2:9" ht="20.100000000000001" customHeight="1" x14ac:dyDescent="0.2">
      <c r="B495" s="63"/>
      <c r="C495" s="63"/>
      <c r="D495" s="64"/>
      <c r="E495" s="64"/>
      <c r="F495" s="154"/>
      <c r="H495" s="141">
        <f t="shared" si="14"/>
        <v>0</v>
      </c>
      <c r="I495" s="142">
        <f t="shared" si="15"/>
        <v>0</v>
      </c>
    </row>
    <row r="496" spans="2:9" ht="20.100000000000001" customHeight="1" x14ac:dyDescent="0.2">
      <c r="B496" s="63"/>
      <c r="C496" s="63"/>
      <c r="D496" s="64"/>
      <c r="E496" s="64"/>
      <c r="F496" s="154"/>
      <c r="H496" s="141">
        <f t="shared" si="14"/>
        <v>0</v>
      </c>
      <c r="I496" s="142">
        <f t="shared" si="15"/>
        <v>0</v>
      </c>
    </row>
    <row r="497" spans="2:9" ht="20.100000000000001" customHeight="1" x14ac:dyDescent="0.2">
      <c r="B497" s="63"/>
      <c r="C497" s="63"/>
      <c r="D497" s="64"/>
      <c r="E497" s="64"/>
      <c r="F497" s="154"/>
      <c r="H497" s="141">
        <f t="shared" si="14"/>
        <v>0</v>
      </c>
      <c r="I497" s="142">
        <f t="shared" si="15"/>
        <v>0</v>
      </c>
    </row>
    <row r="498" spans="2:9" ht="20.100000000000001" customHeight="1" x14ac:dyDescent="0.2">
      <c r="B498" s="63"/>
      <c r="C498" s="63"/>
      <c r="D498" s="64"/>
      <c r="E498" s="64"/>
      <c r="F498" s="154"/>
      <c r="H498" s="141">
        <f t="shared" si="14"/>
        <v>0</v>
      </c>
      <c r="I498" s="142">
        <f t="shared" si="15"/>
        <v>0</v>
      </c>
    </row>
    <row r="499" spans="2:9" ht="20.100000000000001" customHeight="1" x14ac:dyDescent="0.2">
      <c r="B499" s="63"/>
      <c r="C499" s="63"/>
      <c r="D499" s="64"/>
      <c r="E499" s="64"/>
      <c r="F499" s="154"/>
      <c r="H499" s="141">
        <f t="shared" si="14"/>
        <v>0</v>
      </c>
      <c r="I499" s="142">
        <f t="shared" si="15"/>
        <v>0</v>
      </c>
    </row>
    <row r="500" spans="2:9" ht="20.100000000000001" customHeight="1" x14ac:dyDescent="0.2">
      <c r="B500" s="63"/>
      <c r="C500" s="63"/>
      <c r="D500" s="64"/>
      <c r="E500" s="64"/>
      <c r="F500" s="154"/>
      <c r="H500" s="141">
        <f t="shared" si="14"/>
        <v>0</v>
      </c>
      <c r="I500" s="142">
        <f t="shared" si="15"/>
        <v>0</v>
      </c>
    </row>
    <row r="501" spans="2:9" ht="20.100000000000001" customHeight="1" x14ac:dyDescent="0.2">
      <c r="B501" s="63"/>
      <c r="C501" s="63"/>
      <c r="D501" s="64"/>
      <c r="E501" s="64"/>
      <c r="F501" s="154"/>
      <c r="H501" s="141">
        <f t="shared" si="14"/>
        <v>0</v>
      </c>
      <c r="I501" s="142">
        <f t="shared" si="15"/>
        <v>0</v>
      </c>
    </row>
    <row r="502" spans="2:9" ht="20.100000000000001" customHeight="1" x14ac:dyDescent="0.2">
      <c r="B502" s="63"/>
      <c r="C502" s="63"/>
      <c r="D502" s="64"/>
      <c r="E502" s="64"/>
      <c r="F502" s="154"/>
      <c r="H502" s="141">
        <f t="shared" si="14"/>
        <v>0</v>
      </c>
      <c r="I502" s="142">
        <f t="shared" si="15"/>
        <v>0</v>
      </c>
    </row>
    <row r="503" spans="2:9" ht="20.100000000000001" customHeight="1" x14ac:dyDescent="0.2">
      <c r="B503" s="63"/>
      <c r="C503" s="63"/>
      <c r="D503" s="64"/>
      <c r="E503" s="64"/>
      <c r="F503" s="154"/>
      <c r="H503" s="141">
        <f t="shared" si="14"/>
        <v>0</v>
      </c>
      <c r="I503" s="142">
        <f t="shared" si="15"/>
        <v>0</v>
      </c>
    </row>
    <row r="504" spans="2:9" ht="20.100000000000001" customHeight="1" x14ac:dyDescent="0.2">
      <c r="B504" s="63"/>
      <c r="C504" s="63"/>
      <c r="D504" s="64"/>
      <c r="E504" s="64"/>
      <c r="F504" s="154"/>
      <c r="H504" s="141">
        <f t="shared" si="14"/>
        <v>0</v>
      </c>
      <c r="I504" s="142">
        <f t="shared" si="15"/>
        <v>0</v>
      </c>
    </row>
    <row r="505" spans="2:9" ht="20.100000000000001" customHeight="1" x14ac:dyDescent="0.2">
      <c r="B505" s="63"/>
      <c r="C505" s="63"/>
      <c r="D505" s="64"/>
      <c r="E505" s="64"/>
      <c r="F505" s="154"/>
      <c r="H505" s="141">
        <f t="shared" si="14"/>
        <v>0</v>
      </c>
      <c r="I505" s="142">
        <f t="shared" si="15"/>
        <v>0</v>
      </c>
    </row>
    <row r="506" spans="2:9" ht="20.100000000000001" customHeight="1" x14ac:dyDescent="0.2">
      <c r="B506" s="63"/>
      <c r="C506" s="63"/>
      <c r="D506" s="64"/>
      <c r="E506" s="64"/>
      <c r="F506" s="154"/>
      <c r="H506" s="141">
        <f t="shared" si="14"/>
        <v>0</v>
      </c>
      <c r="I506" s="142">
        <f t="shared" si="15"/>
        <v>0</v>
      </c>
    </row>
    <row r="507" spans="2:9" ht="20.100000000000001" customHeight="1" x14ac:dyDescent="0.2">
      <c r="B507" s="63"/>
      <c r="C507" s="63"/>
      <c r="D507" s="64"/>
      <c r="E507" s="64"/>
      <c r="F507" s="154"/>
      <c r="H507" s="141">
        <f t="shared" si="14"/>
        <v>0</v>
      </c>
      <c r="I507" s="142">
        <f t="shared" si="15"/>
        <v>0</v>
      </c>
    </row>
    <row r="508" spans="2:9" ht="20.100000000000001" customHeight="1" x14ac:dyDescent="0.2">
      <c r="B508" s="63"/>
      <c r="C508" s="63"/>
      <c r="D508" s="64"/>
      <c r="E508" s="64"/>
      <c r="F508" s="154"/>
      <c r="H508" s="141">
        <f t="shared" si="14"/>
        <v>0</v>
      </c>
      <c r="I508" s="142">
        <f t="shared" si="15"/>
        <v>0</v>
      </c>
    </row>
    <row r="509" spans="2:9" ht="20.100000000000001" customHeight="1" x14ac:dyDescent="0.2">
      <c r="B509" s="63"/>
      <c r="C509" s="63"/>
      <c r="D509" s="64"/>
      <c r="E509" s="64"/>
      <c r="F509" s="154"/>
      <c r="H509" s="141">
        <f t="shared" si="14"/>
        <v>0</v>
      </c>
      <c r="I509" s="142">
        <f t="shared" si="15"/>
        <v>0</v>
      </c>
    </row>
    <row r="510" spans="2:9" ht="20.100000000000001" customHeight="1" x14ac:dyDescent="0.2">
      <c r="B510" s="63"/>
      <c r="C510" s="63"/>
      <c r="D510" s="64"/>
      <c r="E510" s="64"/>
      <c r="F510" s="154"/>
      <c r="H510" s="141">
        <f t="shared" si="14"/>
        <v>0</v>
      </c>
      <c r="I510" s="142">
        <f t="shared" si="15"/>
        <v>0</v>
      </c>
    </row>
    <row r="511" spans="2:9" ht="20.100000000000001" customHeight="1" x14ac:dyDescent="0.2">
      <c r="B511" s="63"/>
      <c r="C511" s="63"/>
      <c r="D511" s="64"/>
      <c r="E511" s="64"/>
      <c r="F511" s="154"/>
      <c r="H511" s="141">
        <f t="shared" si="14"/>
        <v>0</v>
      </c>
      <c r="I511" s="142">
        <f t="shared" si="15"/>
        <v>0</v>
      </c>
    </row>
    <row r="512" spans="2:9" ht="20.100000000000001" customHeight="1" x14ac:dyDescent="0.2">
      <c r="B512" s="63"/>
      <c r="C512" s="63"/>
      <c r="D512" s="64"/>
      <c r="E512" s="64"/>
      <c r="F512" s="154"/>
      <c r="H512" s="141">
        <f t="shared" si="14"/>
        <v>0</v>
      </c>
      <c r="I512" s="142">
        <f t="shared" si="15"/>
        <v>0</v>
      </c>
    </row>
    <row r="513" spans="2:9" ht="20.100000000000001" customHeight="1" x14ac:dyDescent="0.2">
      <c r="B513" s="63"/>
      <c r="C513" s="63"/>
      <c r="D513" s="64"/>
      <c r="E513" s="64"/>
      <c r="F513" s="154"/>
      <c r="H513" s="141">
        <f t="shared" si="14"/>
        <v>0</v>
      </c>
      <c r="I513" s="142">
        <f t="shared" si="15"/>
        <v>0</v>
      </c>
    </row>
    <row r="514" spans="2:9" ht="20.100000000000001" customHeight="1" x14ac:dyDescent="0.2">
      <c r="B514" s="63"/>
      <c r="C514" s="63"/>
      <c r="D514" s="64"/>
      <c r="E514" s="64"/>
      <c r="F514" s="154"/>
      <c r="H514" s="141">
        <f t="shared" si="14"/>
        <v>0</v>
      </c>
      <c r="I514" s="142">
        <f t="shared" si="15"/>
        <v>0</v>
      </c>
    </row>
    <row r="515" spans="2:9" ht="20.100000000000001" customHeight="1" x14ac:dyDescent="0.2">
      <c r="B515" s="63"/>
      <c r="C515" s="63"/>
      <c r="D515" s="64"/>
      <c r="E515" s="64"/>
      <c r="F515" s="154"/>
      <c r="H515" s="141">
        <f t="shared" si="14"/>
        <v>0</v>
      </c>
      <c r="I515" s="142">
        <f t="shared" si="15"/>
        <v>0</v>
      </c>
    </row>
    <row r="516" spans="2:9" ht="20.100000000000001" customHeight="1" x14ac:dyDescent="0.2">
      <c r="B516" s="63"/>
      <c r="C516" s="63"/>
      <c r="D516" s="64"/>
      <c r="E516" s="64"/>
      <c r="F516" s="154"/>
      <c r="H516" s="141">
        <f t="shared" si="14"/>
        <v>0</v>
      </c>
      <c r="I516" s="142">
        <f t="shared" si="15"/>
        <v>0</v>
      </c>
    </row>
    <row r="517" spans="2:9" ht="20.100000000000001" customHeight="1" x14ac:dyDescent="0.2">
      <c r="B517" s="63"/>
      <c r="C517" s="63"/>
      <c r="D517" s="64"/>
      <c r="E517" s="64"/>
      <c r="F517" s="154"/>
      <c r="H517" s="141">
        <f t="shared" si="14"/>
        <v>0</v>
      </c>
      <c r="I517" s="142">
        <f t="shared" si="15"/>
        <v>0</v>
      </c>
    </row>
    <row r="518" spans="2:9" ht="20.100000000000001" customHeight="1" x14ac:dyDescent="0.2">
      <c r="B518" s="63"/>
      <c r="C518" s="63"/>
      <c r="D518" s="64"/>
      <c r="E518" s="64"/>
      <c r="F518" s="154"/>
      <c r="H518" s="141">
        <f t="shared" si="14"/>
        <v>0</v>
      </c>
      <c r="I518" s="142">
        <f t="shared" si="15"/>
        <v>0</v>
      </c>
    </row>
    <row r="519" spans="2:9" ht="20.100000000000001" customHeight="1" x14ac:dyDescent="0.2">
      <c r="B519" s="63"/>
      <c r="C519" s="63"/>
      <c r="D519" s="64"/>
      <c r="E519" s="64"/>
      <c r="F519" s="154"/>
      <c r="H519" s="141">
        <f t="shared" si="14"/>
        <v>0</v>
      </c>
      <c r="I519" s="142">
        <f t="shared" si="15"/>
        <v>0</v>
      </c>
    </row>
    <row r="520" spans="2:9" ht="20.100000000000001" customHeight="1" x14ac:dyDescent="0.2">
      <c r="B520" s="63"/>
      <c r="C520" s="63"/>
      <c r="D520" s="64"/>
      <c r="E520" s="64"/>
      <c r="F520" s="154"/>
      <c r="H520" s="141">
        <f t="shared" si="14"/>
        <v>0</v>
      </c>
      <c r="I520" s="142">
        <f t="shared" si="15"/>
        <v>0</v>
      </c>
    </row>
    <row r="521" spans="2:9" ht="20.100000000000001" customHeight="1" x14ac:dyDescent="0.2">
      <c r="B521" s="63"/>
      <c r="C521" s="63"/>
      <c r="D521" s="64"/>
      <c r="E521" s="64"/>
      <c r="F521" s="154"/>
      <c r="H521" s="141">
        <f t="shared" si="14"/>
        <v>0</v>
      </c>
      <c r="I521" s="142">
        <f t="shared" si="15"/>
        <v>0</v>
      </c>
    </row>
    <row r="522" spans="2:9" ht="20.100000000000001" customHeight="1" x14ac:dyDescent="0.2">
      <c r="B522" s="63"/>
      <c r="C522" s="63"/>
      <c r="D522" s="64"/>
      <c r="E522" s="64"/>
      <c r="F522" s="154"/>
      <c r="H522" s="141">
        <f t="shared" si="14"/>
        <v>0</v>
      </c>
      <c r="I522" s="142">
        <f t="shared" si="15"/>
        <v>0</v>
      </c>
    </row>
    <row r="523" spans="2:9" ht="20.100000000000001" customHeight="1" x14ac:dyDescent="0.2">
      <c r="B523" s="63"/>
      <c r="C523" s="63"/>
      <c r="D523" s="64"/>
      <c r="E523" s="64"/>
      <c r="F523" s="154"/>
      <c r="H523" s="141">
        <f t="shared" si="14"/>
        <v>0</v>
      </c>
      <c r="I523" s="142">
        <f t="shared" si="15"/>
        <v>0</v>
      </c>
    </row>
    <row r="524" spans="2:9" ht="20.100000000000001" customHeight="1" x14ac:dyDescent="0.2">
      <c r="B524" s="63"/>
      <c r="C524" s="63"/>
      <c r="D524" s="64"/>
      <c r="E524" s="64"/>
      <c r="F524" s="154"/>
      <c r="H524" s="141">
        <f t="shared" si="14"/>
        <v>0</v>
      </c>
      <c r="I524" s="142">
        <f t="shared" si="15"/>
        <v>0</v>
      </c>
    </row>
    <row r="525" spans="2:9" ht="20.100000000000001" customHeight="1" x14ac:dyDescent="0.2">
      <c r="B525" s="63"/>
      <c r="C525" s="63"/>
      <c r="D525" s="64"/>
      <c r="E525" s="64"/>
      <c r="F525" s="154"/>
      <c r="H525" s="141">
        <f t="shared" si="14"/>
        <v>0</v>
      </c>
      <c r="I525" s="142">
        <f t="shared" si="15"/>
        <v>0</v>
      </c>
    </row>
    <row r="526" spans="2:9" ht="20.100000000000001" customHeight="1" x14ac:dyDescent="0.2">
      <c r="B526" s="63"/>
      <c r="C526" s="63"/>
      <c r="D526" s="64"/>
      <c r="E526" s="64"/>
      <c r="F526" s="154"/>
      <c r="H526" s="141">
        <f t="shared" ref="H526:H589" si="16">COUNTIF(D526,"en activité partielle")</f>
        <v>0</v>
      </c>
      <c r="I526" s="142">
        <f t="shared" ref="I526:I589" si="17">COUNTIF(D526,"hors activité partielle")</f>
        <v>0</v>
      </c>
    </row>
    <row r="527" spans="2:9" ht="20.100000000000001" customHeight="1" x14ac:dyDescent="0.2">
      <c r="B527" s="63"/>
      <c r="C527" s="63"/>
      <c r="D527" s="64"/>
      <c r="E527" s="64"/>
      <c r="F527" s="154"/>
      <c r="H527" s="141">
        <f t="shared" si="16"/>
        <v>0</v>
      </c>
      <c r="I527" s="142">
        <f t="shared" si="17"/>
        <v>0</v>
      </c>
    </row>
    <row r="528" spans="2:9" ht="20.100000000000001" customHeight="1" x14ac:dyDescent="0.2">
      <c r="B528" s="63"/>
      <c r="C528" s="63"/>
      <c r="D528" s="64"/>
      <c r="E528" s="64"/>
      <c r="F528" s="154"/>
      <c r="H528" s="141">
        <f t="shared" si="16"/>
        <v>0</v>
      </c>
      <c r="I528" s="142">
        <f t="shared" si="17"/>
        <v>0</v>
      </c>
    </row>
    <row r="529" spans="2:9" ht="20.100000000000001" customHeight="1" x14ac:dyDescent="0.2">
      <c r="B529" s="63"/>
      <c r="C529" s="63"/>
      <c r="D529" s="64"/>
      <c r="E529" s="64"/>
      <c r="F529" s="154"/>
      <c r="H529" s="141">
        <f t="shared" si="16"/>
        <v>0</v>
      </c>
      <c r="I529" s="142">
        <f t="shared" si="17"/>
        <v>0</v>
      </c>
    </row>
    <row r="530" spans="2:9" ht="20.100000000000001" customHeight="1" x14ac:dyDescent="0.2">
      <c r="B530" s="63"/>
      <c r="C530" s="63"/>
      <c r="D530" s="64"/>
      <c r="E530" s="64"/>
      <c r="F530" s="154"/>
      <c r="H530" s="141">
        <f t="shared" si="16"/>
        <v>0</v>
      </c>
      <c r="I530" s="142">
        <f t="shared" si="17"/>
        <v>0</v>
      </c>
    </row>
    <row r="531" spans="2:9" ht="20.100000000000001" customHeight="1" x14ac:dyDescent="0.2">
      <c r="B531" s="63"/>
      <c r="C531" s="63"/>
      <c r="D531" s="64"/>
      <c r="E531" s="64"/>
      <c r="F531" s="154"/>
      <c r="H531" s="141">
        <f t="shared" si="16"/>
        <v>0</v>
      </c>
      <c r="I531" s="142">
        <f t="shared" si="17"/>
        <v>0</v>
      </c>
    </row>
    <row r="532" spans="2:9" ht="20.100000000000001" customHeight="1" x14ac:dyDescent="0.2">
      <c r="B532" s="63"/>
      <c r="C532" s="63"/>
      <c r="D532" s="64"/>
      <c r="E532" s="64"/>
      <c r="F532" s="154"/>
      <c r="H532" s="141">
        <f t="shared" si="16"/>
        <v>0</v>
      </c>
      <c r="I532" s="142">
        <f t="shared" si="17"/>
        <v>0</v>
      </c>
    </row>
    <row r="533" spans="2:9" ht="20.100000000000001" customHeight="1" x14ac:dyDescent="0.2">
      <c r="B533" s="63"/>
      <c r="C533" s="63"/>
      <c r="D533" s="64"/>
      <c r="E533" s="64"/>
      <c r="F533" s="154"/>
      <c r="H533" s="141">
        <f t="shared" si="16"/>
        <v>0</v>
      </c>
      <c r="I533" s="142">
        <f t="shared" si="17"/>
        <v>0</v>
      </c>
    </row>
    <row r="534" spans="2:9" ht="20.100000000000001" customHeight="1" x14ac:dyDescent="0.2">
      <c r="B534" s="63"/>
      <c r="C534" s="63"/>
      <c r="D534" s="64"/>
      <c r="E534" s="64"/>
      <c r="F534" s="154"/>
      <c r="H534" s="141">
        <f t="shared" si="16"/>
        <v>0</v>
      </c>
      <c r="I534" s="142">
        <f t="shared" si="17"/>
        <v>0</v>
      </c>
    </row>
    <row r="535" spans="2:9" ht="20.100000000000001" customHeight="1" x14ac:dyDescent="0.2">
      <c r="B535" s="63"/>
      <c r="C535" s="63"/>
      <c r="D535" s="64"/>
      <c r="E535" s="64"/>
      <c r="F535" s="154"/>
      <c r="H535" s="141">
        <f t="shared" si="16"/>
        <v>0</v>
      </c>
      <c r="I535" s="142">
        <f t="shared" si="17"/>
        <v>0</v>
      </c>
    </row>
    <row r="536" spans="2:9" ht="20.100000000000001" customHeight="1" x14ac:dyDescent="0.2">
      <c r="B536" s="63"/>
      <c r="C536" s="63"/>
      <c r="D536" s="64"/>
      <c r="E536" s="64"/>
      <c r="F536" s="154"/>
      <c r="H536" s="141">
        <f t="shared" si="16"/>
        <v>0</v>
      </c>
      <c r="I536" s="142">
        <f t="shared" si="17"/>
        <v>0</v>
      </c>
    </row>
    <row r="537" spans="2:9" ht="20.100000000000001" customHeight="1" x14ac:dyDescent="0.2">
      <c r="B537" s="63"/>
      <c r="C537" s="63"/>
      <c r="D537" s="64"/>
      <c r="E537" s="64"/>
      <c r="F537" s="154"/>
      <c r="H537" s="141">
        <f t="shared" si="16"/>
        <v>0</v>
      </c>
      <c r="I537" s="142">
        <f t="shared" si="17"/>
        <v>0</v>
      </c>
    </row>
    <row r="538" spans="2:9" ht="20.100000000000001" customHeight="1" x14ac:dyDescent="0.2">
      <c r="B538" s="63"/>
      <c r="C538" s="63"/>
      <c r="D538" s="64"/>
      <c r="E538" s="64"/>
      <c r="F538" s="154"/>
      <c r="H538" s="141">
        <f t="shared" si="16"/>
        <v>0</v>
      </c>
      <c r="I538" s="142">
        <f t="shared" si="17"/>
        <v>0</v>
      </c>
    </row>
    <row r="539" spans="2:9" ht="20.100000000000001" customHeight="1" x14ac:dyDescent="0.2">
      <c r="B539" s="63"/>
      <c r="C539" s="63"/>
      <c r="D539" s="64"/>
      <c r="E539" s="64"/>
      <c r="F539" s="154"/>
      <c r="H539" s="141">
        <f t="shared" si="16"/>
        <v>0</v>
      </c>
      <c r="I539" s="142">
        <f t="shared" si="17"/>
        <v>0</v>
      </c>
    </row>
    <row r="540" spans="2:9" ht="20.100000000000001" customHeight="1" x14ac:dyDescent="0.2">
      <c r="B540" s="63"/>
      <c r="C540" s="63"/>
      <c r="D540" s="64"/>
      <c r="E540" s="64"/>
      <c r="F540" s="154"/>
      <c r="H540" s="141">
        <f t="shared" si="16"/>
        <v>0</v>
      </c>
      <c r="I540" s="142">
        <f t="shared" si="17"/>
        <v>0</v>
      </c>
    </row>
    <row r="541" spans="2:9" ht="20.100000000000001" customHeight="1" x14ac:dyDescent="0.2">
      <c r="B541" s="63"/>
      <c r="C541" s="63"/>
      <c r="D541" s="64"/>
      <c r="E541" s="64"/>
      <c r="F541" s="154"/>
      <c r="H541" s="141">
        <f t="shared" si="16"/>
        <v>0</v>
      </c>
      <c r="I541" s="142">
        <f t="shared" si="17"/>
        <v>0</v>
      </c>
    </row>
    <row r="542" spans="2:9" ht="20.100000000000001" customHeight="1" x14ac:dyDescent="0.2">
      <c r="B542" s="63"/>
      <c r="C542" s="63"/>
      <c r="D542" s="64"/>
      <c r="E542" s="64"/>
      <c r="F542" s="154"/>
      <c r="H542" s="141">
        <f t="shared" si="16"/>
        <v>0</v>
      </c>
      <c r="I542" s="142">
        <f t="shared" si="17"/>
        <v>0</v>
      </c>
    </row>
    <row r="543" spans="2:9" ht="20.100000000000001" customHeight="1" x14ac:dyDescent="0.2">
      <c r="B543" s="63"/>
      <c r="C543" s="63"/>
      <c r="D543" s="64"/>
      <c r="E543" s="64"/>
      <c r="F543" s="154"/>
      <c r="H543" s="141">
        <f t="shared" si="16"/>
        <v>0</v>
      </c>
      <c r="I543" s="142">
        <f t="shared" si="17"/>
        <v>0</v>
      </c>
    </row>
    <row r="544" spans="2:9" ht="20.100000000000001" customHeight="1" x14ac:dyDescent="0.2">
      <c r="B544" s="63"/>
      <c r="C544" s="63"/>
      <c r="D544" s="64"/>
      <c r="E544" s="64"/>
      <c r="F544" s="154"/>
      <c r="H544" s="141">
        <f t="shared" si="16"/>
        <v>0</v>
      </c>
      <c r="I544" s="142">
        <f t="shared" si="17"/>
        <v>0</v>
      </c>
    </row>
    <row r="545" spans="2:9" ht="20.100000000000001" customHeight="1" x14ac:dyDescent="0.2">
      <c r="B545" s="63"/>
      <c r="C545" s="63"/>
      <c r="D545" s="64"/>
      <c r="E545" s="64"/>
      <c r="F545" s="154"/>
      <c r="H545" s="141">
        <f t="shared" si="16"/>
        <v>0</v>
      </c>
      <c r="I545" s="142">
        <f t="shared" si="17"/>
        <v>0</v>
      </c>
    </row>
    <row r="546" spans="2:9" ht="20.100000000000001" customHeight="1" x14ac:dyDescent="0.2">
      <c r="B546" s="63"/>
      <c r="C546" s="63"/>
      <c r="D546" s="64"/>
      <c r="E546" s="64"/>
      <c r="F546" s="154"/>
      <c r="H546" s="141">
        <f t="shared" si="16"/>
        <v>0</v>
      </c>
      <c r="I546" s="142">
        <f t="shared" si="17"/>
        <v>0</v>
      </c>
    </row>
    <row r="547" spans="2:9" ht="20.100000000000001" customHeight="1" x14ac:dyDescent="0.2">
      <c r="B547" s="63"/>
      <c r="C547" s="63"/>
      <c r="D547" s="64"/>
      <c r="E547" s="64"/>
      <c r="F547" s="154"/>
      <c r="H547" s="141">
        <f t="shared" si="16"/>
        <v>0</v>
      </c>
      <c r="I547" s="142">
        <f t="shared" si="17"/>
        <v>0</v>
      </c>
    </row>
    <row r="548" spans="2:9" ht="20.100000000000001" customHeight="1" x14ac:dyDescent="0.2">
      <c r="B548" s="63"/>
      <c r="C548" s="63"/>
      <c r="D548" s="64"/>
      <c r="E548" s="64"/>
      <c r="F548" s="154"/>
      <c r="H548" s="141">
        <f t="shared" si="16"/>
        <v>0</v>
      </c>
      <c r="I548" s="142">
        <f t="shared" si="17"/>
        <v>0</v>
      </c>
    </row>
    <row r="549" spans="2:9" ht="20.100000000000001" customHeight="1" x14ac:dyDescent="0.2">
      <c r="B549" s="63"/>
      <c r="C549" s="63"/>
      <c r="D549" s="64"/>
      <c r="E549" s="64"/>
      <c r="F549" s="154"/>
      <c r="H549" s="141">
        <f t="shared" si="16"/>
        <v>0</v>
      </c>
      <c r="I549" s="142">
        <f t="shared" si="17"/>
        <v>0</v>
      </c>
    </row>
    <row r="550" spans="2:9" ht="20.100000000000001" customHeight="1" x14ac:dyDescent="0.2">
      <c r="B550" s="63"/>
      <c r="C550" s="63"/>
      <c r="D550" s="64"/>
      <c r="E550" s="64"/>
      <c r="F550" s="154"/>
      <c r="H550" s="141">
        <f t="shared" si="16"/>
        <v>0</v>
      </c>
      <c r="I550" s="142">
        <f t="shared" si="17"/>
        <v>0</v>
      </c>
    </row>
    <row r="551" spans="2:9" ht="20.100000000000001" customHeight="1" x14ac:dyDescent="0.2">
      <c r="B551" s="63"/>
      <c r="C551" s="63"/>
      <c r="D551" s="64"/>
      <c r="E551" s="64"/>
      <c r="F551" s="154"/>
      <c r="H551" s="141">
        <f t="shared" si="16"/>
        <v>0</v>
      </c>
      <c r="I551" s="142">
        <f t="shared" si="17"/>
        <v>0</v>
      </c>
    </row>
    <row r="552" spans="2:9" ht="20.100000000000001" customHeight="1" x14ac:dyDescent="0.2">
      <c r="B552" s="63"/>
      <c r="C552" s="63"/>
      <c r="D552" s="64"/>
      <c r="E552" s="64"/>
      <c r="F552" s="154"/>
      <c r="H552" s="141">
        <f t="shared" si="16"/>
        <v>0</v>
      </c>
      <c r="I552" s="142">
        <f t="shared" si="17"/>
        <v>0</v>
      </c>
    </row>
    <row r="553" spans="2:9" ht="20.100000000000001" customHeight="1" x14ac:dyDescent="0.2">
      <c r="B553" s="63"/>
      <c r="C553" s="63"/>
      <c r="D553" s="64"/>
      <c r="E553" s="64"/>
      <c r="F553" s="154"/>
      <c r="H553" s="141">
        <f t="shared" si="16"/>
        <v>0</v>
      </c>
      <c r="I553" s="142">
        <f t="shared" si="17"/>
        <v>0</v>
      </c>
    </row>
    <row r="554" spans="2:9" ht="20.100000000000001" customHeight="1" x14ac:dyDescent="0.2">
      <c r="B554" s="63"/>
      <c r="C554" s="63"/>
      <c r="D554" s="64"/>
      <c r="E554" s="64"/>
      <c r="F554" s="154"/>
      <c r="H554" s="141">
        <f t="shared" si="16"/>
        <v>0</v>
      </c>
      <c r="I554" s="142">
        <f t="shared" si="17"/>
        <v>0</v>
      </c>
    </row>
    <row r="555" spans="2:9" ht="20.100000000000001" customHeight="1" x14ac:dyDescent="0.2">
      <c r="B555" s="63"/>
      <c r="C555" s="63"/>
      <c r="D555" s="64"/>
      <c r="E555" s="64"/>
      <c r="F555" s="154"/>
      <c r="H555" s="141">
        <f t="shared" si="16"/>
        <v>0</v>
      </c>
      <c r="I555" s="142">
        <f t="shared" si="17"/>
        <v>0</v>
      </c>
    </row>
    <row r="556" spans="2:9" ht="20.100000000000001" customHeight="1" x14ac:dyDescent="0.2">
      <c r="B556" s="63"/>
      <c r="C556" s="63"/>
      <c r="D556" s="64"/>
      <c r="E556" s="64"/>
      <c r="F556" s="154"/>
      <c r="H556" s="141">
        <f t="shared" si="16"/>
        <v>0</v>
      </c>
      <c r="I556" s="142">
        <f t="shared" si="17"/>
        <v>0</v>
      </c>
    </row>
    <row r="557" spans="2:9" ht="20.100000000000001" customHeight="1" x14ac:dyDescent="0.2">
      <c r="B557" s="63"/>
      <c r="C557" s="63"/>
      <c r="D557" s="64"/>
      <c r="E557" s="64"/>
      <c r="F557" s="154"/>
      <c r="H557" s="141">
        <f t="shared" si="16"/>
        <v>0</v>
      </c>
      <c r="I557" s="142">
        <f t="shared" si="17"/>
        <v>0</v>
      </c>
    </row>
    <row r="558" spans="2:9" ht="20.100000000000001" customHeight="1" x14ac:dyDescent="0.2">
      <c r="B558" s="63"/>
      <c r="C558" s="63"/>
      <c r="D558" s="64"/>
      <c r="E558" s="64"/>
      <c r="F558" s="154"/>
      <c r="H558" s="141">
        <f t="shared" si="16"/>
        <v>0</v>
      </c>
      <c r="I558" s="142">
        <f t="shared" si="17"/>
        <v>0</v>
      </c>
    </row>
    <row r="559" spans="2:9" ht="20.100000000000001" customHeight="1" x14ac:dyDescent="0.2">
      <c r="B559" s="63"/>
      <c r="C559" s="63"/>
      <c r="D559" s="64"/>
      <c r="E559" s="64"/>
      <c r="F559" s="154"/>
      <c r="H559" s="141">
        <f t="shared" si="16"/>
        <v>0</v>
      </c>
      <c r="I559" s="142">
        <f t="shared" si="17"/>
        <v>0</v>
      </c>
    </row>
    <row r="560" spans="2:9" ht="20.100000000000001" customHeight="1" x14ac:dyDescent="0.2">
      <c r="B560" s="63"/>
      <c r="C560" s="63"/>
      <c r="D560" s="64"/>
      <c r="E560" s="64"/>
      <c r="F560" s="154"/>
      <c r="H560" s="141">
        <f t="shared" si="16"/>
        <v>0</v>
      </c>
      <c r="I560" s="142">
        <f t="shared" si="17"/>
        <v>0</v>
      </c>
    </row>
    <row r="561" spans="2:9" ht="20.100000000000001" customHeight="1" x14ac:dyDescent="0.2">
      <c r="B561" s="63"/>
      <c r="C561" s="63"/>
      <c r="D561" s="64"/>
      <c r="E561" s="64"/>
      <c r="F561" s="154"/>
      <c r="H561" s="141">
        <f t="shared" si="16"/>
        <v>0</v>
      </c>
      <c r="I561" s="142">
        <f t="shared" si="17"/>
        <v>0</v>
      </c>
    </row>
    <row r="562" spans="2:9" ht="20.100000000000001" customHeight="1" x14ac:dyDescent="0.2">
      <c r="B562" s="63"/>
      <c r="C562" s="63"/>
      <c r="D562" s="64"/>
      <c r="E562" s="64"/>
      <c r="F562" s="154"/>
      <c r="H562" s="141">
        <f t="shared" si="16"/>
        <v>0</v>
      </c>
      <c r="I562" s="142">
        <f t="shared" si="17"/>
        <v>0</v>
      </c>
    </row>
    <row r="563" spans="2:9" ht="20.100000000000001" customHeight="1" x14ac:dyDescent="0.2">
      <c r="B563" s="63"/>
      <c r="C563" s="63"/>
      <c r="D563" s="64"/>
      <c r="E563" s="64"/>
      <c r="F563" s="154"/>
      <c r="H563" s="141">
        <f t="shared" si="16"/>
        <v>0</v>
      </c>
      <c r="I563" s="142">
        <f t="shared" si="17"/>
        <v>0</v>
      </c>
    </row>
    <row r="564" spans="2:9" ht="20.100000000000001" customHeight="1" x14ac:dyDescent="0.2">
      <c r="B564" s="63"/>
      <c r="C564" s="63"/>
      <c r="D564" s="64"/>
      <c r="E564" s="64"/>
      <c r="F564" s="154"/>
      <c r="H564" s="141">
        <f t="shared" si="16"/>
        <v>0</v>
      </c>
      <c r="I564" s="142">
        <f t="shared" si="17"/>
        <v>0</v>
      </c>
    </row>
    <row r="565" spans="2:9" ht="20.100000000000001" customHeight="1" x14ac:dyDescent="0.2">
      <c r="B565" s="63"/>
      <c r="C565" s="63"/>
      <c r="D565" s="64"/>
      <c r="E565" s="64"/>
      <c r="F565" s="154"/>
      <c r="H565" s="141">
        <f t="shared" si="16"/>
        <v>0</v>
      </c>
      <c r="I565" s="142">
        <f t="shared" si="17"/>
        <v>0</v>
      </c>
    </row>
    <row r="566" spans="2:9" ht="20.100000000000001" customHeight="1" x14ac:dyDescent="0.2">
      <c r="B566" s="63"/>
      <c r="C566" s="63"/>
      <c r="D566" s="64"/>
      <c r="E566" s="64"/>
      <c r="F566" s="154"/>
      <c r="H566" s="141">
        <f t="shared" si="16"/>
        <v>0</v>
      </c>
      <c r="I566" s="142">
        <f t="shared" si="17"/>
        <v>0</v>
      </c>
    </row>
    <row r="567" spans="2:9" ht="20.100000000000001" customHeight="1" x14ac:dyDescent="0.2">
      <c r="B567" s="63"/>
      <c r="C567" s="63"/>
      <c r="D567" s="64"/>
      <c r="E567" s="64"/>
      <c r="F567" s="154"/>
      <c r="H567" s="141">
        <f t="shared" si="16"/>
        <v>0</v>
      </c>
      <c r="I567" s="142">
        <f t="shared" si="17"/>
        <v>0</v>
      </c>
    </row>
    <row r="568" spans="2:9" ht="20.100000000000001" customHeight="1" x14ac:dyDescent="0.2">
      <c r="B568" s="63"/>
      <c r="C568" s="63"/>
      <c r="D568" s="64"/>
      <c r="E568" s="64"/>
      <c r="F568" s="154"/>
      <c r="H568" s="141">
        <f t="shared" si="16"/>
        <v>0</v>
      </c>
      <c r="I568" s="142">
        <f t="shared" si="17"/>
        <v>0</v>
      </c>
    </row>
    <row r="569" spans="2:9" ht="20.100000000000001" customHeight="1" x14ac:dyDescent="0.2">
      <c r="B569" s="63"/>
      <c r="C569" s="63"/>
      <c r="D569" s="64"/>
      <c r="E569" s="64"/>
      <c r="F569" s="154"/>
      <c r="H569" s="141">
        <f t="shared" si="16"/>
        <v>0</v>
      </c>
      <c r="I569" s="142">
        <f t="shared" si="17"/>
        <v>0</v>
      </c>
    </row>
    <row r="570" spans="2:9" ht="20.100000000000001" customHeight="1" x14ac:dyDescent="0.2">
      <c r="B570" s="63"/>
      <c r="C570" s="63"/>
      <c r="D570" s="64"/>
      <c r="E570" s="64"/>
      <c r="F570" s="154"/>
      <c r="H570" s="141">
        <f t="shared" si="16"/>
        <v>0</v>
      </c>
      <c r="I570" s="142">
        <f t="shared" si="17"/>
        <v>0</v>
      </c>
    </row>
    <row r="571" spans="2:9" ht="20.100000000000001" customHeight="1" x14ac:dyDescent="0.2">
      <c r="B571" s="63"/>
      <c r="C571" s="63"/>
      <c r="D571" s="64"/>
      <c r="E571" s="64"/>
      <c r="F571" s="154"/>
      <c r="H571" s="141">
        <f t="shared" si="16"/>
        <v>0</v>
      </c>
      <c r="I571" s="142">
        <f t="shared" si="17"/>
        <v>0</v>
      </c>
    </row>
    <row r="572" spans="2:9" ht="20.100000000000001" customHeight="1" x14ac:dyDescent="0.2">
      <c r="B572" s="63"/>
      <c r="C572" s="63"/>
      <c r="D572" s="64"/>
      <c r="E572" s="64"/>
      <c r="F572" s="154"/>
      <c r="H572" s="141">
        <f t="shared" si="16"/>
        <v>0</v>
      </c>
      <c r="I572" s="142">
        <f t="shared" si="17"/>
        <v>0</v>
      </c>
    </row>
    <row r="573" spans="2:9" ht="20.100000000000001" customHeight="1" x14ac:dyDescent="0.2">
      <c r="B573" s="63"/>
      <c r="C573" s="63"/>
      <c r="D573" s="64"/>
      <c r="E573" s="64"/>
      <c r="F573" s="154"/>
      <c r="H573" s="141">
        <f t="shared" si="16"/>
        <v>0</v>
      </c>
      <c r="I573" s="142">
        <f t="shared" si="17"/>
        <v>0</v>
      </c>
    </row>
    <row r="574" spans="2:9" ht="20.100000000000001" customHeight="1" x14ac:dyDescent="0.2">
      <c r="B574" s="63"/>
      <c r="C574" s="63"/>
      <c r="D574" s="64"/>
      <c r="E574" s="64"/>
      <c r="F574" s="154"/>
      <c r="H574" s="141">
        <f t="shared" si="16"/>
        <v>0</v>
      </c>
      <c r="I574" s="142">
        <f t="shared" si="17"/>
        <v>0</v>
      </c>
    </row>
    <row r="575" spans="2:9" ht="20.100000000000001" customHeight="1" x14ac:dyDescent="0.2">
      <c r="B575" s="63"/>
      <c r="C575" s="63"/>
      <c r="D575" s="64"/>
      <c r="E575" s="64"/>
      <c r="F575" s="154"/>
      <c r="H575" s="141">
        <f t="shared" si="16"/>
        <v>0</v>
      </c>
      <c r="I575" s="142">
        <f t="shared" si="17"/>
        <v>0</v>
      </c>
    </row>
    <row r="576" spans="2:9" ht="20.100000000000001" customHeight="1" x14ac:dyDescent="0.2">
      <c r="B576" s="63"/>
      <c r="C576" s="63"/>
      <c r="D576" s="64"/>
      <c r="E576" s="64"/>
      <c r="F576" s="154"/>
      <c r="H576" s="141">
        <f t="shared" si="16"/>
        <v>0</v>
      </c>
      <c r="I576" s="142">
        <f t="shared" si="17"/>
        <v>0</v>
      </c>
    </row>
    <row r="577" spans="2:9" ht="20.100000000000001" customHeight="1" x14ac:dyDescent="0.2">
      <c r="B577" s="63"/>
      <c r="C577" s="63"/>
      <c r="D577" s="64"/>
      <c r="E577" s="64"/>
      <c r="F577" s="154"/>
      <c r="H577" s="141">
        <f t="shared" si="16"/>
        <v>0</v>
      </c>
      <c r="I577" s="142">
        <f t="shared" si="17"/>
        <v>0</v>
      </c>
    </row>
    <row r="578" spans="2:9" ht="20.100000000000001" customHeight="1" x14ac:dyDescent="0.2">
      <c r="B578" s="63"/>
      <c r="C578" s="63"/>
      <c r="D578" s="64"/>
      <c r="E578" s="64"/>
      <c r="F578" s="154"/>
      <c r="H578" s="141">
        <f t="shared" si="16"/>
        <v>0</v>
      </c>
      <c r="I578" s="142">
        <f t="shared" si="17"/>
        <v>0</v>
      </c>
    </row>
    <row r="579" spans="2:9" ht="20.100000000000001" customHeight="1" x14ac:dyDescent="0.2">
      <c r="B579" s="63"/>
      <c r="C579" s="63"/>
      <c r="D579" s="64"/>
      <c r="E579" s="64"/>
      <c r="F579" s="154"/>
      <c r="H579" s="141">
        <f t="shared" si="16"/>
        <v>0</v>
      </c>
      <c r="I579" s="142">
        <f t="shared" si="17"/>
        <v>0</v>
      </c>
    </row>
    <row r="580" spans="2:9" ht="20.100000000000001" customHeight="1" x14ac:dyDescent="0.2">
      <c r="B580" s="63"/>
      <c r="C580" s="63"/>
      <c r="D580" s="64"/>
      <c r="E580" s="64"/>
      <c r="F580" s="154"/>
      <c r="H580" s="141">
        <f t="shared" si="16"/>
        <v>0</v>
      </c>
      <c r="I580" s="142">
        <f t="shared" si="17"/>
        <v>0</v>
      </c>
    </row>
    <row r="581" spans="2:9" ht="20.100000000000001" customHeight="1" x14ac:dyDescent="0.2">
      <c r="B581" s="63"/>
      <c r="C581" s="63"/>
      <c r="D581" s="64"/>
      <c r="E581" s="64"/>
      <c r="F581" s="154"/>
      <c r="H581" s="141">
        <f t="shared" si="16"/>
        <v>0</v>
      </c>
      <c r="I581" s="142">
        <f t="shared" si="17"/>
        <v>0</v>
      </c>
    </row>
    <row r="582" spans="2:9" ht="20.100000000000001" customHeight="1" x14ac:dyDescent="0.2">
      <c r="B582" s="63"/>
      <c r="C582" s="63"/>
      <c r="D582" s="64"/>
      <c r="E582" s="64"/>
      <c r="F582" s="154"/>
      <c r="H582" s="141">
        <f t="shared" si="16"/>
        <v>0</v>
      </c>
      <c r="I582" s="142">
        <f t="shared" si="17"/>
        <v>0</v>
      </c>
    </row>
    <row r="583" spans="2:9" ht="20.100000000000001" customHeight="1" x14ac:dyDescent="0.2">
      <c r="B583" s="63"/>
      <c r="C583" s="63"/>
      <c r="D583" s="64"/>
      <c r="E583" s="64"/>
      <c r="F583" s="154"/>
      <c r="H583" s="141">
        <f t="shared" si="16"/>
        <v>0</v>
      </c>
      <c r="I583" s="142">
        <f t="shared" si="17"/>
        <v>0</v>
      </c>
    </row>
    <row r="584" spans="2:9" ht="20.100000000000001" customHeight="1" x14ac:dyDescent="0.2">
      <c r="B584" s="63"/>
      <c r="C584" s="63"/>
      <c r="D584" s="64"/>
      <c r="E584" s="64"/>
      <c r="F584" s="154"/>
      <c r="H584" s="141">
        <f t="shared" si="16"/>
        <v>0</v>
      </c>
      <c r="I584" s="142">
        <f t="shared" si="17"/>
        <v>0</v>
      </c>
    </row>
    <row r="585" spans="2:9" ht="20.100000000000001" customHeight="1" x14ac:dyDescent="0.2">
      <c r="B585" s="63"/>
      <c r="C585" s="63"/>
      <c r="D585" s="64"/>
      <c r="E585" s="64"/>
      <c r="F585" s="154"/>
      <c r="H585" s="141">
        <f t="shared" si="16"/>
        <v>0</v>
      </c>
      <c r="I585" s="142">
        <f t="shared" si="17"/>
        <v>0</v>
      </c>
    </row>
    <row r="586" spans="2:9" ht="20.100000000000001" customHeight="1" x14ac:dyDescent="0.2">
      <c r="B586" s="63"/>
      <c r="C586" s="63"/>
      <c r="D586" s="64"/>
      <c r="E586" s="64"/>
      <c r="F586" s="154"/>
      <c r="H586" s="141">
        <f t="shared" si="16"/>
        <v>0</v>
      </c>
      <c r="I586" s="142">
        <f t="shared" si="17"/>
        <v>0</v>
      </c>
    </row>
    <row r="587" spans="2:9" ht="20.100000000000001" customHeight="1" x14ac:dyDescent="0.2">
      <c r="B587" s="63"/>
      <c r="C587" s="63"/>
      <c r="D587" s="64"/>
      <c r="E587" s="64"/>
      <c r="F587" s="154"/>
      <c r="H587" s="141">
        <f t="shared" si="16"/>
        <v>0</v>
      </c>
      <c r="I587" s="142">
        <f t="shared" si="17"/>
        <v>0</v>
      </c>
    </row>
    <row r="588" spans="2:9" ht="20.100000000000001" customHeight="1" x14ac:dyDescent="0.2">
      <c r="B588" s="63"/>
      <c r="C588" s="63"/>
      <c r="D588" s="64"/>
      <c r="E588" s="64"/>
      <c r="F588" s="154"/>
      <c r="H588" s="141">
        <f t="shared" si="16"/>
        <v>0</v>
      </c>
      <c r="I588" s="142">
        <f t="shared" si="17"/>
        <v>0</v>
      </c>
    </row>
    <row r="589" spans="2:9" ht="20.100000000000001" customHeight="1" x14ac:dyDescent="0.2">
      <c r="B589" s="63"/>
      <c r="C589" s="63"/>
      <c r="D589" s="64"/>
      <c r="E589" s="64"/>
      <c r="F589" s="154"/>
      <c r="H589" s="141">
        <f t="shared" si="16"/>
        <v>0</v>
      </c>
      <c r="I589" s="142">
        <f t="shared" si="17"/>
        <v>0</v>
      </c>
    </row>
    <row r="590" spans="2:9" ht="20.100000000000001" customHeight="1" x14ac:dyDescent="0.2">
      <c r="B590" s="63"/>
      <c r="C590" s="63"/>
      <c r="D590" s="64"/>
      <c r="E590" s="64"/>
      <c r="F590" s="154"/>
      <c r="H590" s="141">
        <f t="shared" ref="H590:H653" si="18">COUNTIF(D590,"en activité partielle")</f>
        <v>0</v>
      </c>
      <c r="I590" s="142">
        <f t="shared" ref="I590:I653" si="19">COUNTIF(D590,"hors activité partielle")</f>
        <v>0</v>
      </c>
    </row>
    <row r="591" spans="2:9" ht="20.100000000000001" customHeight="1" x14ac:dyDescent="0.2">
      <c r="B591" s="63"/>
      <c r="C591" s="63"/>
      <c r="D591" s="64"/>
      <c r="E591" s="64"/>
      <c r="F591" s="154"/>
      <c r="H591" s="141">
        <f t="shared" si="18"/>
        <v>0</v>
      </c>
      <c r="I591" s="142">
        <f t="shared" si="19"/>
        <v>0</v>
      </c>
    </row>
    <row r="592" spans="2:9" ht="20.100000000000001" customHeight="1" x14ac:dyDescent="0.2">
      <c r="B592" s="63"/>
      <c r="C592" s="63"/>
      <c r="D592" s="64"/>
      <c r="E592" s="64"/>
      <c r="F592" s="154"/>
      <c r="H592" s="141">
        <f t="shared" si="18"/>
        <v>0</v>
      </c>
      <c r="I592" s="142">
        <f t="shared" si="19"/>
        <v>0</v>
      </c>
    </row>
    <row r="593" spans="2:9" ht="20.100000000000001" customHeight="1" x14ac:dyDescent="0.2">
      <c r="B593" s="63"/>
      <c r="C593" s="63"/>
      <c r="D593" s="64"/>
      <c r="E593" s="64"/>
      <c r="F593" s="154"/>
      <c r="H593" s="141">
        <f t="shared" si="18"/>
        <v>0</v>
      </c>
      <c r="I593" s="142">
        <f t="shared" si="19"/>
        <v>0</v>
      </c>
    </row>
    <row r="594" spans="2:9" ht="20.100000000000001" customHeight="1" x14ac:dyDescent="0.2">
      <c r="B594" s="63"/>
      <c r="C594" s="63"/>
      <c r="D594" s="64"/>
      <c r="E594" s="64"/>
      <c r="F594" s="154"/>
      <c r="H594" s="141">
        <f t="shared" si="18"/>
        <v>0</v>
      </c>
      <c r="I594" s="142">
        <f t="shared" si="19"/>
        <v>0</v>
      </c>
    </row>
    <row r="595" spans="2:9" ht="20.100000000000001" customHeight="1" x14ac:dyDescent="0.2">
      <c r="B595" s="63"/>
      <c r="C595" s="63"/>
      <c r="D595" s="64"/>
      <c r="E595" s="64"/>
      <c r="F595" s="154"/>
      <c r="H595" s="141">
        <f t="shared" si="18"/>
        <v>0</v>
      </c>
      <c r="I595" s="142">
        <f t="shared" si="19"/>
        <v>0</v>
      </c>
    </row>
    <row r="596" spans="2:9" ht="20.100000000000001" customHeight="1" x14ac:dyDescent="0.2">
      <c r="B596" s="63"/>
      <c r="C596" s="63"/>
      <c r="D596" s="64"/>
      <c r="E596" s="64"/>
      <c r="F596" s="154"/>
      <c r="H596" s="141">
        <f t="shared" si="18"/>
        <v>0</v>
      </c>
      <c r="I596" s="142">
        <f t="shared" si="19"/>
        <v>0</v>
      </c>
    </row>
    <row r="597" spans="2:9" ht="20.100000000000001" customHeight="1" x14ac:dyDescent="0.2">
      <c r="B597" s="63"/>
      <c r="C597" s="63"/>
      <c r="D597" s="64"/>
      <c r="E597" s="64"/>
      <c r="F597" s="154"/>
      <c r="H597" s="141">
        <f t="shared" si="18"/>
        <v>0</v>
      </c>
      <c r="I597" s="142">
        <f t="shared" si="19"/>
        <v>0</v>
      </c>
    </row>
    <row r="598" spans="2:9" ht="20.100000000000001" customHeight="1" x14ac:dyDescent="0.2">
      <c r="B598" s="63"/>
      <c r="C598" s="63"/>
      <c r="D598" s="64"/>
      <c r="E598" s="64"/>
      <c r="F598" s="154"/>
      <c r="H598" s="141">
        <f t="shared" si="18"/>
        <v>0</v>
      </c>
      <c r="I598" s="142">
        <f t="shared" si="19"/>
        <v>0</v>
      </c>
    </row>
    <row r="599" spans="2:9" ht="20.100000000000001" customHeight="1" x14ac:dyDescent="0.2">
      <c r="B599" s="63"/>
      <c r="C599" s="63"/>
      <c r="D599" s="64"/>
      <c r="E599" s="64"/>
      <c r="F599" s="154"/>
      <c r="H599" s="141">
        <f t="shared" si="18"/>
        <v>0</v>
      </c>
      <c r="I599" s="142">
        <f t="shared" si="19"/>
        <v>0</v>
      </c>
    </row>
    <row r="600" spans="2:9" ht="20.100000000000001" customHeight="1" x14ac:dyDescent="0.2">
      <c r="B600" s="63"/>
      <c r="C600" s="63"/>
      <c r="D600" s="64"/>
      <c r="E600" s="64"/>
      <c r="F600" s="154"/>
      <c r="H600" s="141">
        <f t="shared" si="18"/>
        <v>0</v>
      </c>
      <c r="I600" s="142">
        <f t="shared" si="19"/>
        <v>0</v>
      </c>
    </row>
    <row r="601" spans="2:9" ht="20.100000000000001" customHeight="1" x14ac:dyDescent="0.2">
      <c r="B601" s="63"/>
      <c r="C601" s="63"/>
      <c r="D601" s="64"/>
      <c r="E601" s="64"/>
      <c r="F601" s="154"/>
      <c r="H601" s="141">
        <f t="shared" si="18"/>
        <v>0</v>
      </c>
      <c r="I601" s="142">
        <f t="shared" si="19"/>
        <v>0</v>
      </c>
    </row>
    <row r="602" spans="2:9" ht="20.100000000000001" customHeight="1" x14ac:dyDescent="0.2">
      <c r="B602" s="63"/>
      <c r="C602" s="63"/>
      <c r="D602" s="64"/>
      <c r="E602" s="64"/>
      <c r="F602" s="154"/>
      <c r="H602" s="141">
        <f t="shared" si="18"/>
        <v>0</v>
      </c>
      <c r="I602" s="142">
        <f t="shared" si="19"/>
        <v>0</v>
      </c>
    </row>
    <row r="603" spans="2:9" ht="20.100000000000001" customHeight="1" x14ac:dyDescent="0.2">
      <c r="B603" s="63"/>
      <c r="C603" s="63"/>
      <c r="D603" s="64"/>
      <c r="E603" s="64"/>
      <c r="F603" s="154"/>
      <c r="H603" s="141">
        <f t="shared" si="18"/>
        <v>0</v>
      </c>
      <c r="I603" s="142">
        <f t="shared" si="19"/>
        <v>0</v>
      </c>
    </row>
    <row r="604" spans="2:9" ht="20.100000000000001" customHeight="1" x14ac:dyDescent="0.2">
      <c r="B604" s="63"/>
      <c r="C604" s="63"/>
      <c r="D604" s="64"/>
      <c r="E604" s="64"/>
      <c r="F604" s="154"/>
      <c r="H604" s="141">
        <f t="shared" si="18"/>
        <v>0</v>
      </c>
      <c r="I604" s="142">
        <f t="shared" si="19"/>
        <v>0</v>
      </c>
    </row>
    <row r="605" spans="2:9" ht="20.100000000000001" customHeight="1" x14ac:dyDescent="0.2">
      <c r="B605" s="63"/>
      <c r="C605" s="63"/>
      <c r="D605" s="64"/>
      <c r="E605" s="64"/>
      <c r="F605" s="154"/>
      <c r="H605" s="141">
        <f t="shared" si="18"/>
        <v>0</v>
      </c>
      <c r="I605" s="142">
        <f t="shared" si="19"/>
        <v>0</v>
      </c>
    </row>
    <row r="606" spans="2:9" ht="20.100000000000001" customHeight="1" x14ac:dyDescent="0.2">
      <c r="B606" s="63"/>
      <c r="C606" s="63"/>
      <c r="D606" s="64"/>
      <c r="E606" s="64"/>
      <c r="F606" s="154"/>
      <c r="H606" s="141">
        <f t="shared" si="18"/>
        <v>0</v>
      </c>
      <c r="I606" s="142">
        <f t="shared" si="19"/>
        <v>0</v>
      </c>
    </row>
    <row r="607" spans="2:9" ht="20.100000000000001" customHeight="1" x14ac:dyDescent="0.2">
      <c r="B607" s="63"/>
      <c r="C607" s="63"/>
      <c r="D607" s="64"/>
      <c r="E607" s="64"/>
      <c r="F607" s="154"/>
      <c r="H607" s="141">
        <f t="shared" si="18"/>
        <v>0</v>
      </c>
      <c r="I607" s="142">
        <f t="shared" si="19"/>
        <v>0</v>
      </c>
    </row>
    <row r="608" spans="2:9" ht="20.100000000000001" customHeight="1" x14ac:dyDescent="0.2">
      <c r="B608" s="63"/>
      <c r="C608" s="63"/>
      <c r="D608" s="64"/>
      <c r="E608" s="64"/>
      <c r="F608" s="154"/>
      <c r="H608" s="141">
        <f t="shared" si="18"/>
        <v>0</v>
      </c>
      <c r="I608" s="142">
        <f t="shared" si="19"/>
        <v>0</v>
      </c>
    </row>
    <row r="609" spans="2:9" ht="20.100000000000001" customHeight="1" x14ac:dyDescent="0.2">
      <c r="B609" s="63"/>
      <c r="C609" s="63"/>
      <c r="D609" s="64"/>
      <c r="E609" s="64"/>
      <c r="F609" s="154"/>
      <c r="H609" s="141">
        <f t="shared" si="18"/>
        <v>0</v>
      </c>
      <c r="I609" s="142">
        <f t="shared" si="19"/>
        <v>0</v>
      </c>
    </row>
    <row r="610" spans="2:9" ht="20.100000000000001" customHeight="1" x14ac:dyDescent="0.2">
      <c r="B610" s="63"/>
      <c r="C610" s="63"/>
      <c r="D610" s="64"/>
      <c r="E610" s="64"/>
      <c r="F610" s="154"/>
      <c r="H610" s="141">
        <f t="shared" si="18"/>
        <v>0</v>
      </c>
      <c r="I610" s="142">
        <f t="shared" si="19"/>
        <v>0</v>
      </c>
    </row>
    <row r="611" spans="2:9" ht="20.100000000000001" customHeight="1" x14ac:dyDescent="0.2">
      <c r="B611" s="63"/>
      <c r="C611" s="63"/>
      <c r="D611" s="64"/>
      <c r="E611" s="64"/>
      <c r="F611" s="154"/>
      <c r="H611" s="141">
        <f t="shared" si="18"/>
        <v>0</v>
      </c>
      <c r="I611" s="142">
        <f t="shared" si="19"/>
        <v>0</v>
      </c>
    </row>
    <row r="612" spans="2:9" ht="20.100000000000001" customHeight="1" x14ac:dyDescent="0.2">
      <c r="B612" s="63"/>
      <c r="C612" s="63"/>
      <c r="D612" s="64"/>
      <c r="E612" s="64"/>
      <c r="F612" s="154"/>
      <c r="H612" s="141">
        <f t="shared" si="18"/>
        <v>0</v>
      </c>
      <c r="I612" s="142">
        <f t="shared" si="19"/>
        <v>0</v>
      </c>
    </row>
    <row r="613" spans="2:9" ht="20.100000000000001" customHeight="1" x14ac:dyDescent="0.2">
      <c r="B613" s="63"/>
      <c r="C613" s="63"/>
      <c r="D613" s="64"/>
      <c r="E613" s="64"/>
      <c r="F613" s="154"/>
      <c r="H613" s="141">
        <f t="shared" si="18"/>
        <v>0</v>
      </c>
      <c r="I613" s="142">
        <f t="shared" si="19"/>
        <v>0</v>
      </c>
    </row>
    <row r="614" spans="2:9" ht="20.100000000000001" customHeight="1" x14ac:dyDescent="0.2">
      <c r="B614" s="63"/>
      <c r="C614" s="63"/>
      <c r="D614" s="64"/>
      <c r="E614" s="64"/>
      <c r="F614" s="154"/>
      <c r="H614" s="141">
        <f t="shared" si="18"/>
        <v>0</v>
      </c>
      <c r="I614" s="142">
        <f t="shared" si="19"/>
        <v>0</v>
      </c>
    </row>
    <row r="615" spans="2:9" ht="20.100000000000001" customHeight="1" x14ac:dyDescent="0.2">
      <c r="B615" s="63"/>
      <c r="C615" s="63"/>
      <c r="D615" s="64"/>
      <c r="E615" s="64"/>
      <c r="F615" s="154"/>
      <c r="H615" s="141">
        <f t="shared" si="18"/>
        <v>0</v>
      </c>
      <c r="I615" s="142">
        <f t="shared" si="19"/>
        <v>0</v>
      </c>
    </row>
    <row r="616" spans="2:9" ht="20.100000000000001" customHeight="1" x14ac:dyDescent="0.2">
      <c r="B616" s="63"/>
      <c r="C616" s="63"/>
      <c r="D616" s="64"/>
      <c r="E616" s="64"/>
      <c r="F616" s="154"/>
      <c r="H616" s="141">
        <f t="shared" si="18"/>
        <v>0</v>
      </c>
      <c r="I616" s="142">
        <f t="shared" si="19"/>
        <v>0</v>
      </c>
    </row>
    <row r="617" spans="2:9" ht="20.100000000000001" customHeight="1" x14ac:dyDescent="0.2">
      <c r="B617" s="63"/>
      <c r="C617" s="63"/>
      <c r="D617" s="64"/>
      <c r="E617" s="64"/>
      <c r="F617" s="154"/>
      <c r="H617" s="141">
        <f t="shared" si="18"/>
        <v>0</v>
      </c>
      <c r="I617" s="142">
        <f t="shared" si="19"/>
        <v>0</v>
      </c>
    </row>
    <row r="618" spans="2:9" ht="20.100000000000001" customHeight="1" x14ac:dyDescent="0.2">
      <c r="B618" s="63"/>
      <c r="C618" s="63"/>
      <c r="D618" s="64"/>
      <c r="E618" s="64"/>
      <c r="F618" s="154"/>
      <c r="H618" s="141">
        <f t="shared" si="18"/>
        <v>0</v>
      </c>
      <c r="I618" s="142">
        <f t="shared" si="19"/>
        <v>0</v>
      </c>
    </row>
    <row r="619" spans="2:9" ht="20.100000000000001" customHeight="1" x14ac:dyDescent="0.2">
      <c r="B619" s="63"/>
      <c r="C619" s="63"/>
      <c r="D619" s="64"/>
      <c r="E619" s="64"/>
      <c r="F619" s="154"/>
      <c r="H619" s="141">
        <f t="shared" si="18"/>
        <v>0</v>
      </c>
      <c r="I619" s="142">
        <f t="shared" si="19"/>
        <v>0</v>
      </c>
    </row>
    <row r="620" spans="2:9" ht="20.100000000000001" customHeight="1" x14ac:dyDescent="0.2">
      <c r="B620" s="63"/>
      <c r="C620" s="63"/>
      <c r="D620" s="64"/>
      <c r="E620" s="64"/>
      <c r="F620" s="154"/>
      <c r="H620" s="141">
        <f t="shared" si="18"/>
        <v>0</v>
      </c>
      <c r="I620" s="142">
        <f t="shared" si="19"/>
        <v>0</v>
      </c>
    </row>
    <row r="621" spans="2:9" ht="20.100000000000001" customHeight="1" x14ac:dyDescent="0.2">
      <c r="B621" s="63"/>
      <c r="C621" s="63"/>
      <c r="D621" s="64"/>
      <c r="E621" s="64"/>
      <c r="F621" s="154"/>
      <c r="H621" s="141">
        <f t="shared" si="18"/>
        <v>0</v>
      </c>
      <c r="I621" s="142">
        <f t="shared" si="19"/>
        <v>0</v>
      </c>
    </row>
    <row r="622" spans="2:9" ht="20.100000000000001" customHeight="1" x14ac:dyDescent="0.2">
      <c r="B622" s="63"/>
      <c r="C622" s="63"/>
      <c r="D622" s="64"/>
      <c r="E622" s="64"/>
      <c r="F622" s="154"/>
      <c r="H622" s="141">
        <f t="shared" si="18"/>
        <v>0</v>
      </c>
      <c r="I622" s="142">
        <f t="shared" si="19"/>
        <v>0</v>
      </c>
    </row>
    <row r="623" spans="2:9" ht="20.100000000000001" customHeight="1" x14ac:dyDescent="0.2">
      <c r="B623" s="63"/>
      <c r="C623" s="63"/>
      <c r="D623" s="64"/>
      <c r="E623" s="64"/>
      <c r="F623" s="154"/>
      <c r="H623" s="141">
        <f t="shared" si="18"/>
        <v>0</v>
      </c>
      <c r="I623" s="142">
        <f t="shared" si="19"/>
        <v>0</v>
      </c>
    </row>
    <row r="624" spans="2:9" ht="20.100000000000001" customHeight="1" x14ac:dyDescent="0.2">
      <c r="B624" s="63"/>
      <c r="C624" s="63"/>
      <c r="D624" s="64"/>
      <c r="E624" s="64"/>
      <c r="F624" s="154"/>
      <c r="H624" s="141">
        <f t="shared" si="18"/>
        <v>0</v>
      </c>
      <c r="I624" s="142">
        <f t="shared" si="19"/>
        <v>0</v>
      </c>
    </row>
    <row r="625" spans="2:9" ht="20.100000000000001" customHeight="1" x14ac:dyDescent="0.2">
      <c r="B625" s="63"/>
      <c r="C625" s="63"/>
      <c r="D625" s="64"/>
      <c r="E625" s="64"/>
      <c r="F625" s="154"/>
      <c r="H625" s="141">
        <f t="shared" si="18"/>
        <v>0</v>
      </c>
      <c r="I625" s="142">
        <f t="shared" si="19"/>
        <v>0</v>
      </c>
    </row>
    <row r="626" spans="2:9" ht="20.100000000000001" customHeight="1" x14ac:dyDescent="0.2">
      <c r="B626" s="63"/>
      <c r="C626" s="63"/>
      <c r="D626" s="64"/>
      <c r="E626" s="64"/>
      <c r="F626" s="154"/>
      <c r="H626" s="141">
        <f t="shared" si="18"/>
        <v>0</v>
      </c>
      <c r="I626" s="142">
        <f t="shared" si="19"/>
        <v>0</v>
      </c>
    </row>
    <row r="627" spans="2:9" ht="20.100000000000001" customHeight="1" x14ac:dyDescent="0.2">
      <c r="B627" s="63"/>
      <c r="C627" s="63"/>
      <c r="D627" s="64"/>
      <c r="E627" s="64"/>
      <c r="F627" s="154"/>
      <c r="H627" s="141">
        <f t="shared" si="18"/>
        <v>0</v>
      </c>
      <c r="I627" s="142">
        <f t="shared" si="19"/>
        <v>0</v>
      </c>
    </row>
    <row r="628" spans="2:9" ht="20.100000000000001" customHeight="1" x14ac:dyDescent="0.2">
      <c r="B628" s="63"/>
      <c r="C628" s="63"/>
      <c r="D628" s="64"/>
      <c r="E628" s="64"/>
      <c r="F628" s="154"/>
      <c r="H628" s="141">
        <f t="shared" si="18"/>
        <v>0</v>
      </c>
      <c r="I628" s="142">
        <f t="shared" si="19"/>
        <v>0</v>
      </c>
    </row>
    <row r="629" spans="2:9" ht="20.100000000000001" customHeight="1" x14ac:dyDescent="0.2">
      <c r="B629" s="63"/>
      <c r="C629" s="63"/>
      <c r="D629" s="64"/>
      <c r="E629" s="64"/>
      <c r="F629" s="154"/>
      <c r="H629" s="141">
        <f t="shared" si="18"/>
        <v>0</v>
      </c>
      <c r="I629" s="142">
        <f t="shared" si="19"/>
        <v>0</v>
      </c>
    </row>
    <row r="630" spans="2:9" ht="20.100000000000001" customHeight="1" x14ac:dyDescent="0.2">
      <c r="B630" s="63"/>
      <c r="C630" s="63"/>
      <c r="D630" s="64"/>
      <c r="E630" s="64"/>
      <c r="F630" s="154"/>
      <c r="H630" s="141">
        <f t="shared" si="18"/>
        <v>0</v>
      </c>
      <c r="I630" s="142">
        <f t="shared" si="19"/>
        <v>0</v>
      </c>
    </row>
    <row r="631" spans="2:9" ht="20.100000000000001" customHeight="1" x14ac:dyDescent="0.2">
      <c r="B631" s="63"/>
      <c r="C631" s="63"/>
      <c r="D631" s="64"/>
      <c r="E631" s="64"/>
      <c r="F631" s="154"/>
      <c r="H631" s="141">
        <f t="shared" si="18"/>
        <v>0</v>
      </c>
      <c r="I631" s="142">
        <f t="shared" si="19"/>
        <v>0</v>
      </c>
    </row>
    <row r="632" spans="2:9" ht="20.100000000000001" customHeight="1" x14ac:dyDescent="0.2">
      <c r="B632" s="63"/>
      <c r="C632" s="63"/>
      <c r="D632" s="64"/>
      <c r="E632" s="64"/>
      <c r="F632" s="154"/>
      <c r="H632" s="141">
        <f t="shared" si="18"/>
        <v>0</v>
      </c>
      <c r="I632" s="142">
        <f t="shared" si="19"/>
        <v>0</v>
      </c>
    </row>
    <row r="633" spans="2:9" ht="20.100000000000001" customHeight="1" x14ac:dyDescent="0.2">
      <c r="B633" s="63"/>
      <c r="C633" s="63"/>
      <c r="D633" s="64"/>
      <c r="E633" s="64"/>
      <c r="F633" s="154"/>
      <c r="H633" s="141">
        <f t="shared" si="18"/>
        <v>0</v>
      </c>
      <c r="I633" s="142">
        <f t="shared" si="19"/>
        <v>0</v>
      </c>
    </row>
    <row r="634" spans="2:9" ht="20.100000000000001" customHeight="1" x14ac:dyDescent="0.2">
      <c r="B634" s="63"/>
      <c r="C634" s="63"/>
      <c r="D634" s="64"/>
      <c r="E634" s="64"/>
      <c r="F634" s="154"/>
      <c r="H634" s="141">
        <f t="shared" si="18"/>
        <v>0</v>
      </c>
      <c r="I634" s="142">
        <f t="shared" si="19"/>
        <v>0</v>
      </c>
    </row>
    <row r="635" spans="2:9" ht="20.100000000000001" customHeight="1" x14ac:dyDescent="0.2">
      <c r="B635" s="63"/>
      <c r="C635" s="63"/>
      <c r="D635" s="64"/>
      <c r="E635" s="64"/>
      <c r="F635" s="154"/>
      <c r="H635" s="141">
        <f t="shared" si="18"/>
        <v>0</v>
      </c>
      <c r="I635" s="142">
        <f t="shared" si="19"/>
        <v>0</v>
      </c>
    </row>
    <row r="636" spans="2:9" ht="20.100000000000001" customHeight="1" x14ac:dyDescent="0.2">
      <c r="B636" s="63"/>
      <c r="C636" s="63"/>
      <c r="D636" s="64"/>
      <c r="E636" s="64"/>
      <c r="F636" s="154"/>
      <c r="H636" s="141">
        <f t="shared" si="18"/>
        <v>0</v>
      </c>
      <c r="I636" s="142">
        <f t="shared" si="19"/>
        <v>0</v>
      </c>
    </row>
    <row r="637" spans="2:9" ht="20.100000000000001" customHeight="1" x14ac:dyDescent="0.2">
      <c r="B637" s="63"/>
      <c r="C637" s="63"/>
      <c r="D637" s="64"/>
      <c r="E637" s="64"/>
      <c r="F637" s="154"/>
      <c r="H637" s="141">
        <f t="shared" si="18"/>
        <v>0</v>
      </c>
      <c r="I637" s="142">
        <f t="shared" si="19"/>
        <v>0</v>
      </c>
    </row>
    <row r="638" spans="2:9" ht="20.100000000000001" customHeight="1" x14ac:dyDescent="0.2">
      <c r="B638" s="63"/>
      <c r="C638" s="63"/>
      <c r="D638" s="64"/>
      <c r="E638" s="64"/>
      <c r="F638" s="154"/>
      <c r="H638" s="141">
        <f t="shared" si="18"/>
        <v>0</v>
      </c>
      <c r="I638" s="142">
        <f t="shared" si="19"/>
        <v>0</v>
      </c>
    </row>
    <row r="639" spans="2:9" ht="20.100000000000001" customHeight="1" x14ac:dyDescent="0.2">
      <c r="B639" s="63"/>
      <c r="C639" s="63"/>
      <c r="D639" s="64"/>
      <c r="E639" s="64"/>
      <c r="F639" s="154"/>
      <c r="H639" s="141">
        <f t="shared" si="18"/>
        <v>0</v>
      </c>
      <c r="I639" s="142">
        <f t="shared" si="19"/>
        <v>0</v>
      </c>
    </row>
    <row r="640" spans="2:9" ht="20.100000000000001" customHeight="1" x14ac:dyDescent="0.2">
      <c r="B640" s="63"/>
      <c r="C640" s="63"/>
      <c r="D640" s="64"/>
      <c r="E640" s="64"/>
      <c r="F640" s="154"/>
      <c r="H640" s="141">
        <f t="shared" si="18"/>
        <v>0</v>
      </c>
      <c r="I640" s="142">
        <f t="shared" si="19"/>
        <v>0</v>
      </c>
    </row>
    <row r="641" spans="2:9" ht="20.100000000000001" customHeight="1" x14ac:dyDescent="0.2">
      <c r="B641" s="63"/>
      <c r="C641" s="63"/>
      <c r="D641" s="64"/>
      <c r="E641" s="64"/>
      <c r="F641" s="154"/>
      <c r="H641" s="141">
        <f t="shared" si="18"/>
        <v>0</v>
      </c>
      <c r="I641" s="142">
        <f t="shared" si="19"/>
        <v>0</v>
      </c>
    </row>
    <row r="642" spans="2:9" ht="20.100000000000001" customHeight="1" x14ac:dyDescent="0.2">
      <c r="B642" s="63"/>
      <c r="C642" s="63"/>
      <c r="D642" s="64"/>
      <c r="E642" s="64"/>
      <c r="F642" s="154"/>
      <c r="H642" s="141">
        <f t="shared" si="18"/>
        <v>0</v>
      </c>
      <c r="I642" s="142">
        <f t="shared" si="19"/>
        <v>0</v>
      </c>
    </row>
    <row r="643" spans="2:9" ht="20.100000000000001" customHeight="1" x14ac:dyDescent="0.2">
      <c r="B643" s="63"/>
      <c r="C643" s="63"/>
      <c r="D643" s="64"/>
      <c r="E643" s="64"/>
      <c r="F643" s="154"/>
      <c r="H643" s="141">
        <f t="shared" si="18"/>
        <v>0</v>
      </c>
      <c r="I643" s="142">
        <f t="shared" si="19"/>
        <v>0</v>
      </c>
    </row>
    <row r="644" spans="2:9" ht="20.100000000000001" customHeight="1" x14ac:dyDescent="0.2">
      <c r="B644" s="63"/>
      <c r="C644" s="63"/>
      <c r="D644" s="64"/>
      <c r="E644" s="64"/>
      <c r="F644" s="154"/>
      <c r="H644" s="141">
        <f t="shared" si="18"/>
        <v>0</v>
      </c>
      <c r="I644" s="142">
        <f t="shared" si="19"/>
        <v>0</v>
      </c>
    </row>
    <row r="645" spans="2:9" ht="20.100000000000001" customHeight="1" x14ac:dyDescent="0.2">
      <c r="B645" s="63"/>
      <c r="C645" s="63"/>
      <c r="D645" s="64"/>
      <c r="E645" s="64"/>
      <c r="F645" s="154"/>
      <c r="H645" s="141">
        <f t="shared" si="18"/>
        <v>0</v>
      </c>
      <c r="I645" s="142">
        <f t="shared" si="19"/>
        <v>0</v>
      </c>
    </row>
    <row r="646" spans="2:9" ht="20.100000000000001" customHeight="1" x14ac:dyDescent="0.2">
      <c r="B646" s="63"/>
      <c r="C646" s="63"/>
      <c r="D646" s="64"/>
      <c r="E646" s="64"/>
      <c r="F646" s="154"/>
      <c r="H646" s="141">
        <f t="shared" si="18"/>
        <v>0</v>
      </c>
      <c r="I646" s="142">
        <f t="shared" si="19"/>
        <v>0</v>
      </c>
    </row>
    <row r="647" spans="2:9" ht="20.100000000000001" customHeight="1" x14ac:dyDescent="0.2">
      <c r="B647" s="63"/>
      <c r="C647" s="63"/>
      <c r="D647" s="64"/>
      <c r="E647" s="64"/>
      <c r="F647" s="154"/>
      <c r="H647" s="141">
        <f t="shared" si="18"/>
        <v>0</v>
      </c>
      <c r="I647" s="142">
        <f t="shared" si="19"/>
        <v>0</v>
      </c>
    </row>
    <row r="648" spans="2:9" ht="20.100000000000001" customHeight="1" x14ac:dyDescent="0.2">
      <c r="B648" s="63"/>
      <c r="C648" s="63"/>
      <c r="D648" s="64"/>
      <c r="E648" s="64"/>
      <c r="F648" s="154"/>
      <c r="H648" s="141">
        <f t="shared" si="18"/>
        <v>0</v>
      </c>
      <c r="I648" s="142">
        <f t="shared" si="19"/>
        <v>0</v>
      </c>
    </row>
    <row r="649" spans="2:9" ht="20.100000000000001" customHeight="1" x14ac:dyDescent="0.2">
      <c r="B649" s="63"/>
      <c r="C649" s="63"/>
      <c r="D649" s="64"/>
      <c r="E649" s="64"/>
      <c r="F649" s="154"/>
      <c r="H649" s="141">
        <f t="shared" si="18"/>
        <v>0</v>
      </c>
      <c r="I649" s="142">
        <f t="shared" si="19"/>
        <v>0</v>
      </c>
    </row>
    <row r="650" spans="2:9" ht="20.100000000000001" customHeight="1" x14ac:dyDescent="0.2">
      <c r="B650" s="63"/>
      <c r="C650" s="63"/>
      <c r="D650" s="64"/>
      <c r="E650" s="64"/>
      <c r="F650" s="154"/>
      <c r="H650" s="141">
        <f t="shared" si="18"/>
        <v>0</v>
      </c>
      <c r="I650" s="142">
        <f t="shared" si="19"/>
        <v>0</v>
      </c>
    </row>
    <row r="651" spans="2:9" ht="20.100000000000001" customHeight="1" x14ac:dyDescent="0.2">
      <c r="B651" s="63"/>
      <c r="C651" s="63"/>
      <c r="D651" s="64"/>
      <c r="E651" s="64"/>
      <c r="F651" s="154"/>
      <c r="H651" s="141">
        <f t="shared" si="18"/>
        <v>0</v>
      </c>
      <c r="I651" s="142">
        <f t="shared" si="19"/>
        <v>0</v>
      </c>
    </row>
    <row r="652" spans="2:9" ht="20.100000000000001" customHeight="1" x14ac:dyDescent="0.2">
      <c r="B652" s="63"/>
      <c r="C652" s="63"/>
      <c r="D652" s="64"/>
      <c r="E652" s="64"/>
      <c r="F652" s="154"/>
      <c r="H652" s="141">
        <f t="shared" si="18"/>
        <v>0</v>
      </c>
      <c r="I652" s="142">
        <f t="shared" si="19"/>
        <v>0</v>
      </c>
    </row>
    <row r="653" spans="2:9" ht="20.100000000000001" customHeight="1" x14ac:dyDescent="0.2">
      <c r="B653" s="63"/>
      <c r="C653" s="63"/>
      <c r="D653" s="64"/>
      <c r="E653" s="64"/>
      <c r="F653" s="154"/>
      <c r="H653" s="141">
        <f t="shared" si="18"/>
        <v>0</v>
      </c>
      <c r="I653" s="142">
        <f t="shared" si="19"/>
        <v>0</v>
      </c>
    </row>
    <row r="654" spans="2:9" ht="20.100000000000001" customHeight="1" x14ac:dyDescent="0.2">
      <c r="B654" s="63"/>
      <c r="C654" s="63"/>
      <c r="D654" s="64"/>
      <c r="E654" s="64"/>
      <c r="F654" s="154"/>
      <c r="H654" s="141">
        <f t="shared" ref="H654:H717" si="20">COUNTIF(D654,"en activité partielle")</f>
        <v>0</v>
      </c>
      <c r="I654" s="142">
        <f t="shared" ref="I654:I717" si="21">COUNTIF(D654,"hors activité partielle")</f>
        <v>0</v>
      </c>
    </row>
    <row r="655" spans="2:9" ht="20.100000000000001" customHeight="1" x14ac:dyDescent="0.2">
      <c r="B655" s="63"/>
      <c r="C655" s="63"/>
      <c r="D655" s="64"/>
      <c r="E655" s="64"/>
      <c r="F655" s="154"/>
      <c r="H655" s="141">
        <f t="shared" si="20"/>
        <v>0</v>
      </c>
      <c r="I655" s="142">
        <f t="shared" si="21"/>
        <v>0</v>
      </c>
    </row>
    <row r="656" spans="2:9" ht="20.100000000000001" customHeight="1" x14ac:dyDescent="0.2">
      <c r="B656" s="63"/>
      <c r="C656" s="63"/>
      <c r="D656" s="64"/>
      <c r="E656" s="64"/>
      <c r="F656" s="154"/>
      <c r="H656" s="141">
        <f t="shared" si="20"/>
        <v>0</v>
      </c>
      <c r="I656" s="142">
        <f t="shared" si="21"/>
        <v>0</v>
      </c>
    </row>
    <row r="657" spans="2:9" ht="20.100000000000001" customHeight="1" x14ac:dyDescent="0.2">
      <c r="B657" s="63"/>
      <c r="C657" s="63"/>
      <c r="D657" s="64"/>
      <c r="E657" s="64"/>
      <c r="F657" s="154"/>
      <c r="H657" s="141">
        <f t="shared" si="20"/>
        <v>0</v>
      </c>
      <c r="I657" s="142">
        <f t="shared" si="21"/>
        <v>0</v>
      </c>
    </row>
    <row r="658" spans="2:9" ht="20.100000000000001" customHeight="1" x14ac:dyDescent="0.2">
      <c r="B658" s="63"/>
      <c r="C658" s="63"/>
      <c r="D658" s="64"/>
      <c r="E658" s="64"/>
      <c r="F658" s="154"/>
      <c r="H658" s="141">
        <f t="shared" si="20"/>
        <v>0</v>
      </c>
      <c r="I658" s="142">
        <f t="shared" si="21"/>
        <v>0</v>
      </c>
    </row>
    <row r="659" spans="2:9" ht="20.100000000000001" customHeight="1" x14ac:dyDescent="0.2">
      <c r="B659" s="63"/>
      <c r="C659" s="63"/>
      <c r="D659" s="64"/>
      <c r="E659" s="64"/>
      <c r="F659" s="154"/>
      <c r="H659" s="141">
        <f t="shared" si="20"/>
        <v>0</v>
      </c>
      <c r="I659" s="142">
        <f t="shared" si="21"/>
        <v>0</v>
      </c>
    </row>
    <row r="660" spans="2:9" ht="20.100000000000001" customHeight="1" x14ac:dyDescent="0.2">
      <c r="B660" s="63"/>
      <c r="C660" s="63"/>
      <c r="D660" s="64"/>
      <c r="E660" s="64"/>
      <c r="F660" s="154"/>
      <c r="H660" s="141">
        <f t="shared" si="20"/>
        <v>0</v>
      </c>
      <c r="I660" s="142">
        <f t="shared" si="21"/>
        <v>0</v>
      </c>
    </row>
    <row r="661" spans="2:9" ht="20.100000000000001" customHeight="1" x14ac:dyDescent="0.2">
      <c r="B661" s="63"/>
      <c r="C661" s="63"/>
      <c r="D661" s="64"/>
      <c r="E661" s="64"/>
      <c r="F661" s="154"/>
      <c r="H661" s="141">
        <f t="shared" si="20"/>
        <v>0</v>
      </c>
      <c r="I661" s="142">
        <f t="shared" si="21"/>
        <v>0</v>
      </c>
    </row>
    <row r="662" spans="2:9" ht="20.100000000000001" customHeight="1" x14ac:dyDescent="0.2">
      <c r="B662" s="63"/>
      <c r="C662" s="63"/>
      <c r="D662" s="64"/>
      <c r="E662" s="64"/>
      <c r="F662" s="154"/>
      <c r="H662" s="141">
        <f t="shared" si="20"/>
        <v>0</v>
      </c>
      <c r="I662" s="142">
        <f t="shared" si="21"/>
        <v>0</v>
      </c>
    </row>
    <row r="663" spans="2:9" ht="20.100000000000001" customHeight="1" x14ac:dyDescent="0.2">
      <c r="B663" s="63"/>
      <c r="C663" s="63"/>
      <c r="D663" s="64"/>
      <c r="E663" s="64"/>
      <c r="F663" s="154"/>
      <c r="H663" s="141">
        <f t="shared" si="20"/>
        <v>0</v>
      </c>
      <c r="I663" s="142">
        <f t="shared" si="21"/>
        <v>0</v>
      </c>
    </row>
    <row r="664" spans="2:9" ht="20.100000000000001" customHeight="1" x14ac:dyDescent="0.2">
      <c r="B664" s="63"/>
      <c r="C664" s="63"/>
      <c r="D664" s="64"/>
      <c r="E664" s="64"/>
      <c r="F664" s="154"/>
      <c r="H664" s="141">
        <f t="shared" si="20"/>
        <v>0</v>
      </c>
      <c r="I664" s="142">
        <f t="shared" si="21"/>
        <v>0</v>
      </c>
    </row>
    <row r="665" spans="2:9" ht="20.100000000000001" customHeight="1" x14ac:dyDescent="0.2">
      <c r="B665" s="63"/>
      <c r="C665" s="63"/>
      <c r="D665" s="64"/>
      <c r="E665" s="64"/>
      <c r="F665" s="154"/>
      <c r="H665" s="141">
        <f t="shared" si="20"/>
        <v>0</v>
      </c>
      <c r="I665" s="142">
        <f t="shared" si="21"/>
        <v>0</v>
      </c>
    </row>
    <row r="666" spans="2:9" ht="20.100000000000001" customHeight="1" x14ac:dyDescent="0.2">
      <c r="B666" s="63"/>
      <c r="C666" s="63"/>
      <c r="D666" s="64"/>
      <c r="E666" s="64"/>
      <c r="F666" s="154"/>
      <c r="H666" s="141">
        <f t="shared" si="20"/>
        <v>0</v>
      </c>
      <c r="I666" s="142">
        <f t="shared" si="21"/>
        <v>0</v>
      </c>
    </row>
    <row r="667" spans="2:9" ht="20.100000000000001" customHeight="1" x14ac:dyDescent="0.2">
      <c r="B667" s="63"/>
      <c r="C667" s="63"/>
      <c r="D667" s="64"/>
      <c r="E667" s="64"/>
      <c r="F667" s="154"/>
      <c r="H667" s="141">
        <f t="shared" si="20"/>
        <v>0</v>
      </c>
      <c r="I667" s="142">
        <f t="shared" si="21"/>
        <v>0</v>
      </c>
    </row>
    <row r="668" spans="2:9" ht="20.100000000000001" customHeight="1" x14ac:dyDescent="0.2">
      <c r="B668" s="63"/>
      <c r="C668" s="63"/>
      <c r="D668" s="64"/>
      <c r="E668" s="64"/>
      <c r="F668" s="154"/>
      <c r="H668" s="141">
        <f t="shared" si="20"/>
        <v>0</v>
      </c>
      <c r="I668" s="142">
        <f t="shared" si="21"/>
        <v>0</v>
      </c>
    </row>
    <row r="669" spans="2:9" ht="20.100000000000001" customHeight="1" x14ac:dyDescent="0.2">
      <c r="B669" s="63"/>
      <c r="C669" s="63"/>
      <c r="D669" s="64"/>
      <c r="E669" s="64"/>
      <c r="F669" s="154"/>
      <c r="H669" s="141">
        <f t="shared" si="20"/>
        <v>0</v>
      </c>
      <c r="I669" s="142">
        <f t="shared" si="21"/>
        <v>0</v>
      </c>
    </row>
    <row r="670" spans="2:9" ht="20.100000000000001" customHeight="1" x14ac:dyDescent="0.2">
      <c r="B670" s="63"/>
      <c r="C670" s="63"/>
      <c r="D670" s="64"/>
      <c r="E670" s="64"/>
      <c r="F670" s="154"/>
      <c r="H670" s="141">
        <f t="shared" si="20"/>
        <v>0</v>
      </c>
      <c r="I670" s="142">
        <f t="shared" si="21"/>
        <v>0</v>
      </c>
    </row>
    <row r="671" spans="2:9" ht="20.100000000000001" customHeight="1" x14ac:dyDescent="0.2">
      <c r="B671" s="63"/>
      <c r="C671" s="63"/>
      <c r="D671" s="64"/>
      <c r="E671" s="64"/>
      <c r="F671" s="154"/>
      <c r="H671" s="141">
        <f t="shared" si="20"/>
        <v>0</v>
      </c>
      <c r="I671" s="142">
        <f t="shared" si="21"/>
        <v>0</v>
      </c>
    </row>
    <row r="672" spans="2:9" ht="20.100000000000001" customHeight="1" x14ac:dyDescent="0.2">
      <c r="B672" s="63"/>
      <c r="C672" s="63"/>
      <c r="D672" s="64"/>
      <c r="E672" s="64"/>
      <c r="F672" s="154"/>
      <c r="H672" s="141">
        <f t="shared" si="20"/>
        <v>0</v>
      </c>
      <c r="I672" s="142">
        <f t="shared" si="21"/>
        <v>0</v>
      </c>
    </row>
    <row r="673" spans="2:9" ht="20.100000000000001" customHeight="1" x14ac:dyDescent="0.2">
      <c r="B673" s="63"/>
      <c r="C673" s="63"/>
      <c r="D673" s="64"/>
      <c r="E673" s="64"/>
      <c r="F673" s="154"/>
      <c r="H673" s="141">
        <f t="shared" si="20"/>
        <v>0</v>
      </c>
      <c r="I673" s="142">
        <f t="shared" si="21"/>
        <v>0</v>
      </c>
    </row>
    <row r="674" spans="2:9" ht="20.100000000000001" customHeight="1" x14ac:dyDescent="0.2">
      <c r="B674" s="63"/>
      <c r="C674" s="63"/>
      <c r="D674" s="64"/>
      <c r="E674" s="64"/>
      <c r="F674" s="154"/>
      <c r="H674" s="141">
        <f t="shared" si="20"/>
        <v>0</v>
      </c>
      <c r="I674" s="142">
        <f t="shared" si="21"/>
        <v>0</v>
      </c>
    </row>
    <row r="675" spans="2:9" ht="20.100000000000001" customHeight="1" x14ac:dyDescent="0.2">
      <c r="B675" s="63"/>
      <c r="C675" s="63"/>
      <c r="D675" s="64"/>
      <c r="E675" s="64"/>
      <c r="F675" s="154"/>
      <c r="H675" s="141">
        <f t="shared" si="20"/>
        <v>0</v>
      </c>
      <c r="I675" s="142">
        <f t="shared" si="21"/>
        <v>0</v>
      </c>
    </row>
    <row r="676" spans="2:9" ht="20.100000000000001" customHeight="1" x14ac:dyDescent="0.2">
      <c r="B676" s="63"/>
      <c r="C676" s="63"/>
      <c r="D676" s="64"/>
      <c r="E676" s="64"/>
      <c r="F676" s="154"/>
      <c r="H676" s="141">
        <f t="shared" si="20"/>
        <v>0</v>
      </c>
      <c r="I676" s="142">
        <f t="shared" si="21"/>
        <v>0</v>
      </c>
    </row>
    <row r="677" spans="2:9" ht="20.100000000000001" customHeight="1" x14ac:dyDescent="0.2">
      <c r="B677" s="63"/>
      <c r="C677" s="63"/>
      <c r="D677" s="64"/>
      <c r="E677" s="64"/>
      <c r="F677" s="154"/>
      <c r="H677" s="141">
        <f t="shared" si="20"/>
        <v>0</v>
      </c>
      <c r="I677" s="142">
        <f t="shared" si="21"/>
        <v>0</v>
      </c>
    </row>
    <row r="678" spans="2:9" ht="20.100000000000001" customHeight="1" x14ac:dyDescent="0.2">
      <c r="B678" s="63"/>
      <c r="C678" s="63"/>
      <c r="D678" s="64"/>
      <c r="E678" s="64"/>
      <c r="F678" s="154"/>
      <c r="H678" s="141">
        <f t="shared" si="20"/>
        <v>0</v>
      </c>
      <c r="I678" s="142">
        <f t="shared" si="21"/>
        <v>0</v>
      </c>
    </row>
    <row r="679" spans="2:9" ht="20.100000000000001" customHeight="1" x14ac:dyDescent="0.2">
      <c r="B679" s="63"/>
      <c r="C679" s="63"/>
      <c r="D679" s="64"/>
      <c r="E679" s="64"/>
      <c r="F679" s="154"/>
      <c r="H679" s="141">
        <f t="shared" si="20"/>
        <v>0</v>
      </c>
      <c r="I679" s="142">
        <f t="shared" si="21"/>
        <v>0</v>
      </c>
    </row>
    <row r="680" spans="2:9" ht="20.100000000000001" customHeight="1" x14ac:dyDescent="0.2">
      <c r="B680" s="63"/>
      <c r="C680" s="63"/>
      <c r="D680" s="64"/>
      <c r="E680" s="64"/>
      <c r="F680" s="154"/>
      <c r="H680" s="141">
        <f t="shared" si="20"/>
        <v>0</v>
      </c>
      <c r="I680" s="142">
        <f t="shared" si="21"/>
        <v>0</v>
      </c>
    </row>
    <row r="681" spans="2:9" ht="20.100000000000001" customHeight="1" x14ac:dyDescent="0.2">
      <c r="B681" s="63"/>
      <c r="C681" s="63"/>
      <c r="D681" s="64"/>
      <c r="E681" s="64"/>
      <c r="F681" s="154"/>
      <c r="H681" s="141">
        <f t="shared" si="20"/>
        <v>0</v>
      </c>
      <c r="I681" s="142">
        <f t="shared" si="21"/>
        <v>0</v>
      </c>
    </row>
    <row r="682" spans="2:9" ht="20.100000000000001" customHeight="1" x14ac:dyDescent="0.2">
      <c r="B682" s="63"/>
      <c r="C682" s="63"/>
      <c r="D682" s="64"/>
      <c r="E682" s="64"/>
      <c r="F682" s="154"/>
      <c r="H682" s="141">
        <f t="shared" si="20"/>
        <v>0</v>
      </c>
      <c r="I682" s="142">
        <f t="shared" si="21"/>
        <v>0</v>
      </c>
    </row>
    <row r="683" spans="2:9" ht="20.100000000000001" customHeight="1" x14ac:dyDescent="0.2">
      <c r="B683" s="63"/>
      <c r="C683" s="63"/>
      <c r="D683" s="64"/>
      <c r="E683" s="64"/>
      <c r="F683" s="154"/>
      <c r="H683" s="141">
        <f t="shared" si="20"/>
        <v>0</v>
      </c>
      <c r="I683" s="142">
        <f t="shared" si="21"/>
        <v>0</v>
      </c>
    </row>
    <row r="684" spans="2:9" ht="20.100000000000001" customHeight="1" x14ac:dyDescent="0.2">
      <c r="B684" s="63"/>
      <c r="C684" s="63"/>
      <c r="D684" s="64"/>
      <c r="E684" s="64"/>
      <c r="F684" s="154"/>
      <c r="H684" s="141">
        <f t="shared" si="20"/>
        <v>0</v>
      </c>
      <c r="I684" s="142">
        <f t="shared" si="21"/>
        <v>0</v>
      </c>
    </row>
    <row r="685" spans="2:9" ht="20.100000000000001" customHeight="1" x14ac:dyDescent="0.2">
      <c r="B685" s="63"/>
      <c r="C685" s="63"/>
      <c r="D685" s="64"/>
      <c r="E685" s="64"/>
      <c r="F685" s="154"/>
      <c r="H685" s="141">
        <f t="shared" si="20"/>
        <v>0</v>
      </c>
      <c r="I685" s="142">
        <f t="shared" si="21"/>
        <v>0</v>
      </c>
    </row>
    <row r="686" spans="2:9" ht="20.100000000000001" customHeight="1" x14ac:dyDescent="0.2">
      <c r="B686" s="63"/>
      <c r="C686" s="63"/>
      <c r="D686" s="64"/>
      <c r="E686" s="64"/>
      <c r="F686" s="154"/>
      <c r="H686" s="141">
        <f t="shared" si="20"/>
        <v>0</v>
      </c>
      <c r="I686" s="142">
        <f t="shared" si="21"/>
        <v>0</v>
      </c>
    </row>
    <row r="687" spans="2:9" ht="20.100000000000001" customHeight="1" x14ac:dyDescent="0.2">
      <c r="B687" s="63"/>
      <c r="C687" s="63"/>
      <c r="D687" s="64"/>
      <c r="E687" s="64"/>
      <c r="F687" s="154"/>
      <c r="H687" s="141">
        <f t="shared" si="20"/>
        <v>0</v>
      </c>
      <c r="I687" s="142">
        <f t="shared" si="21"/>
        <v>0</v>
      </c>
    </row>
    <row r="688" spans="2:9" ht="20.100000000000001" customHeight="1" x14ac:dyDescent="0.2">
      <c r="B688" s="63"/>
      <c r="C688" s="63"/>
      <c r="D688" s="64"/>
      <c r="E688" s="64"/>
      <c r="F688" s="154"/>
      <c r="H688" s="141">
        <f t="shared" si="20"/>
        <v>0</v>
      </c>
      <c r="I688" s="142">
        <f t="shared" si="21"/>
        <v>0</v>
      </c>
    </row>
    <row r="689" spans="2:9" ht="20.100000000000001" customHeight="1" x14ac:dyDescent="0.2">
      <c r="B689" s="63"/>
      <c r="C689" s="63"/>
      <c r="D689" s="64"/>
      <c r="E689" s="64"/>
      <c r="F689" s="154"/>
      <c r="H689" s="141">
        <f t="shared" si="20"/>
        <v>0</v>
      </c>
      <c r="I689" s="142">
        <f t="shared" si="21"/>
        <v>0</v>
      </c>
    </row>
    <row r="690" spans="2:9" ht="20.100000000000001" customHeight="1" x14ac:dyDescent="0.2">
      <c r="B690" s="63"/>
      <c r="C690" s="63"/>
      <c r="D690" s="64"/>
      <c r="E690" s="64"/>
      <c r="F690" s="154"/>
      <c r="H690" s="141">
        <f t="shared" si="20"/>
        <v>0</v>
      </c>
      <c r="I690" s="142">
        <f t="shared" si="21"/>
        <v>0</v>
      </c>
    </row>
    <row r="691" spans="2:9" ht="20.100000000000001" customHeight="1" x14ac:dyDescent="0.2">
      <c r="B691" s="63"/>
      <c r="C691" s="63"/>
      <c r="D691" s="64"/>
      <c r="E691" s="64"/>
      <c r="F691" s="154"/>
      <c r="H691" s="141">
        <f t="shared" si="20"/>
        <v>0</v>
      </c>
      <c r="I691" s="142">
        <f t="shared" si="21"/>
        <v>0</v>
      </c>
    </row>
    <row r="692" spans="2:9" ht="20.100000000000001" customHeight="1" x14ac:dyDescent="0.2">
      <c r="B692" s="63"/>
      <c r="C692" s="63"/>
      <c r="D692" s="64"/>
      <c r="E692" s="64"/>
      <c r="F692" s="154"/>
      <c r="H692" s="141">
        <f t="shared" si="20"/>
        <v>0</v>
      </c>
      <c r="I692" s="142">
        <f t="shared" si="21"/>
        <v>0</v>
      </c>
    </row>
    <row r="693" spans="2:9" ht="20.100000000000001" customHeight="1" x14ac:dyDescent="0.2">
      <c r="B693" s="63"/>
      <c r="C693" s="63"/>
      <c r="D693" s="64"/>
      <c r="E693" s="64"/>
      <c r="F693" s="154"/>
      <c r="H693" s="141">
        <f t="shared" si="20"/>
        <v>0</v>
      </c>
      <c r="I693" s="142">
        <f t="shared" si="21"/>
        <v>0</v>
      </c>
    </row>
    <row r="694" spans="2:9" ht="20.100000000000001" customHeight="1" x14ac:dyDescent="0.2">
      <c r="B694" s="63"/>
      <c r="C694" s="63"/>
      <c r="D694" s="64"/>
      <c r="E694" s="64"/>
      <c r="F694" s="154"/>
      <c r="H694" s="141">
        <f t="shared" si="20"/>
        <v>0</v>
      </c>
      <c r="I694" s="142">
        <f t="shared" si="21"/>
        <v>0</v>
      </c>
    </row>
    <row r="695" spans="2:9" ht="20.100000000000001" customHeight="1" x14ac:dyDescent="0.2">
      <c r="B695" s="63"/>
      <c r="C695" s="63"/>
      <c r="D695" s="64"/>
      <c r="E695" s="64"/>
      <c r="F695" s="154"/>
      <c r="H695" s="141">
        <f t="shared" si="20"/>
        <v>0</v>
      </c>
      <c r="I695" s="142">
        <f t="shared" si="21"/>
        <v>0</v>
      </c>
    </row>
    <row r="696" spans="2:9" ht="20.100000000000001" customHeight="1" x14ac:dyDescent="0.2">
      <c r="B696" s="63"/>
      <c r="C696" s="63"/>
      <c r="D696" s="64"/>
      <c r="E696" s="64"/>
      <c r="F696" s="154"/>
      <c r="H696" s="141">
        <f t="shared" si="20"/>
        <v>0</v>
      </c>
      <c r="I696" s="142">
        <f t="shared" si="21"/>
        <v>0</v>
      </c>
    </row>
    <row r="697" spans="2:9" ht="20.100000000000001" customHeight="1" x14ac:dyDescent="0.2">
      <c r="B697" s="63"/>
      <c r="C697" s="63"/>
      <c r="D697" s="64"/>
      <c r="E697" s="64"/>
      <c r="F697" s="154"/>
      <c r="H697" s="141">
        <f t="shared" si="20"/>
        <v>0</v>
      </c>
      <c r="I697" s="142">
        <f t="shared" si="21"/>
        <v>0</v>
      </c>
    </row>
    <row r="698" spans="2:9" ht="20.100000000000001" customHeight="1" x14ac:dyDescent="0.2">
      <c r="B698" s="63"/>
      <c r="C698" s="63"/>
      <c r="D698" s="64"/>
      <c r="E698" s="64"/>
      <c r="F698" s="154"/>
      <c r="H698" s="141">
        <f t="shared" si="20"/>
        <v>0</v>
      </c>
      <c r="I698" s="142">
        <f t="shared" si="21"/>
        <v>0</v>
      </c>
    </row>
    <row r="699" spans="2:9" ht="20.100000000000001" customHeight="1" x14ac:dyDescent="0.2">
      <c r="B699" s="63"/>
      <c r="C699" s="63"/>
      <c r="D699" s="64"/>
      <c r="E699" s="64"/>
      <c r="F699" s="154"/>
      <c r="H699" s="141">
        <f t="shared" si="20"/>
        <v>0</v>
      </c>
      <c r="I699" s="142">
        <f t="shared" si="21"/>
        <v>0</v>
      </c>
    </row>
    <row r="700" spans="2:9" ht="20.100000000000001" customHeight="1" x14ac:dyDescent="0.2">
      <c r="B700" s="63"/>
      <c r="C700" s="63"/>
      <c r="D700" s="64"/>
      <c r="E700" s="64"/>
      <c r="F700" s="154"/>
      <c r="H700" s="141">
        <f t="shared" si="20"/>
        <v>0</v>
      </c>
      <c r="I700" s="142">
        <f t="shared" si="21"/>
        <v>0</v>
      </c>
    </row>
    <row r="701" spans="2:9" ht="20.100000000000001" customHeight="1" x14ac:dyDescent="0.2">
      <c r="B701" s="63"/>
      <c r="C701" s="63"/>
      <c r="D701" s="64"/>
      <c r="E701" s="64"/>
      <c r="F701" s="154"/>
      <c r="H701" s="141">
        <f t="shared" si="20"/>
        <v>0</v>
      </c>
      <c r="I701" s="142">
        <f t="shared" si="21"/>
        <v>0</v>
      </c>
    </row>
    <row r="702" spans="2:9" ht="20.100000000000001" customHeight="1" x14ac:dyDescent="0.2">
      <c r="B702" s="63"/>
      <c r="C702" s="63"/>
      <c r="D702" s="64"/>
      <c r="E702" s="64"/>
      <c r="F702" s="154"/>
      <c r="H702" s="141">
        <f t="shared" si="20"/>
        <v>0</v>
      </c>
      <c r="I702" s="142">
        <f t="shared" si="21"/>
        <v>0</v>
      </c>
    </row>
    <row r="703" spans="2:9" ht="20.100000000000001" customHeight="1" x14ac:dyDescent="0.2">
      <c r="B703" s="63"/>
      <c r="C703" s="63"/>
      <c r="D703" s="64"/>
      <c r="E703" s="64"/>
      <c r="F703" s="154"/>
      <c r="H703" s="141">
        <f t="shared" si="20"/>
        <v>0</v>
      </c>
      <c r="I703" s="142">
        <f t="shared" si="21"/>
        <v>0</v>
      </c>
    </row>
    <row r="704" spans="2:9" ht="20.100000000000001" customHeight="1" x14ac:dyDescent="0.2">
      <c r="B704" s="63"/>
      <c r="C704" s="63"/>
      <c r="D704" s="64"/>
      <c r="E704" s="64"/>
      <c r="F704" s="154"/>
      <c r="H704" s="141">
        <f t="shared" si="20"/>
        <v>0</v>
      </c>
      <c r="I704" s="142">
        <f t="shared" si="21"/>
        <v>0</v>
      </c>
    </row>
    <row r="705" spans="2:9" ht="20.100000000000001" customHeight="1" x14ac:dyDescent="0.2">
      <c r="B705" s="63"/>
      <c r="C705" s="63"/>
      <c r="D705" s="64"/>
      <c r="E705" s="64"/>
      <c r="F705" s="154"/>
      <c r="H705" s="141">
        <f t="shared" si="20"/>
        <v>0</v>
      </c>
      <c r="I705" s="142">
        <f t="shared" si="21"/>
        <v>0</v>
      </c>
    </row>
    <row r="706" spans="2:9" ht="20.100000000000001" customHeight="1" x14ac:dyDescent="0.2">
      <c r="B706" s="63"/>
      <c r="C706" s="63"/>
      <c r="D706" s="64"/>
      <c r="E706" s="64"/>
      <c r="F706" s="154"/>
      <c r="H706" s="141">
        <f t="shared" si="20"/>
        <v>0</v>
      </c>
      <c r="I706" s="142">
        <f t="shared" si="21"/>
        <v>0</v>
      </c>
    </row>
    <row r="707" spans="2:9" ht="20.100000000000001" customHeight="1" x14ac:dyDescent="0.2">
      <c r="B707" s="63"/>
      <c r="C707" s="63"/>
      <c r="D707" s="64"/>
      <c r="E707" s="64"/>
      <c r="F707" s="154"/>
      <c r="H707" s="141">
        <f t="shared" si="20"/>
        <v>0</v>
      </c>
      <c r="I707" s="142">
        <f t="shared" si="21"/>
        <v>0</v>
      </c>
    </row>
    <row r="708" spans="2:9" ht="20.100000000000001" customHeight="1" x14ac:dyDescent="0.2">
      <c r="B708" s="63"/>
      <c r="C708" s="63"/>
      <c r="D708" s="64"/>
      <c r="E708" s="64"/>
      <c r="F708" s="154"/>
      <c r="H708" s="141">
        <f t="shared" si="20"/>
        <v>0</v>
      </c>
      <c r="I708" s="142">
        <f t="shared" si="21"/>
        <v>0</v>
      </c>
    </row>
    <row r="709" spans="2:9" ht="20.100000000000001" customHeight="1" x14ac:dyDescent="0.2">
      <c r="B709" s="63"/>
      <c r="C709" s="63"/>
      <c r="D709" s="64"/>
      <c r="E709" s="64"/>
      <c r="F709" s="154"/>
      <c r="H709" s="141">
        <f t="shared" si="20"/>
        <v>0</v>
      </c>
      <c r="I709" s="142">
        <f t="shared" si="21"/>
        <v>0</v>
      </c>
    </row>
    <row r="710" spans="2:9" ht="20.100000000000001" customHeight="1" x14ac:dyDescent="0.2">
      <c r="B710" s="63"/>
      <c r="C710" s="63"/>
      <c r="D710" s="64"/>
      <c r="E710" s="64"/>
      <c r="F710" s="154"/>
      <c r="H710" s="141">
        <f t="shared" si="20"/>
        <v>0</v>
      </c>
      <c r="I710" s="142">
        <f t="shared" si="21"/>
        <v>0</v>
      </c>
    </row>
    <row r="711" spans="2:9" ht="20.100000000000001" customHeight="1" x14ac:dyDescent="0.2">
      <c r="B711" s="63"/>
      <c r="C711" s="63"/>
      <c r="D711" s="64"/>
      <c r="E711" s="64"/>
      <c r="F711" s="154"/>
      <c r="H711" s="141">
        <f t="shared" si="20"/>
        <v>0</v>
      </c>
      <c r="I711" s="142">
        <f t="shared" si="21"/>
        <v>0</v>
      </c>
    </row>
    <row r="712" spans="2:9" ht="20.100000000000001" customHeight="1" x14ac:dyDescent="0.2">
      <c r="B712" s="63"/>
      <c r="C712" s="63"/>
      <c r="D712" s="64"/>
      <c r="E712" s="64"/>
      <c r="F712" s="154"/>
      <c r="H712" s="141">
        <f t="shared" si="20"/>
        <v>0</v>
      </c>
      <c r="I712" s="142">
        <f t="shared" si="21"/>
        <v>0</v>
      </c>
    </row>
    <row r="713" spans="2:9" ht="20.100000000000001" customHeight="1" x14ac:dyDescent="0.2">
      <c r="B713" s="63"/>
      <c r="C713" s="63"/>
      <c r="D713" s="64"/>
      <c r="E713" s="64"/>
      <c r="F713" s="154"/>
      <c r="H713" s="141">
        <f t="shared" si="20"/>
        <v>0</v>
      </c>
      <c r="I713" s="142">
        <f t="shared" si="21"/>
        <v>0</v>
      </c>
    </row>
    <row r="714" spans="2:9" ht="20.100000000000001" customHeight="1" x14ac:dyDescent="0.2">
      <c r="B714" s="63"/>
      <c r="C714" s="63"/>
      <c r="D714" s="64"/>
      <c r="E714" s="64"/>
      <c r="F714" s="154"/>
      <c r="H714" s="141">
        <f t="shared" si="20"/>
        <v>0</v>
      </c>
      <c r="I714" s="142">
        <f t="shared" si="21"/>
        <v>0</v>
      </c>
    </row>
    <row r="715" spans="2:9" ht="20.100000000000001" customHeight="1" x14ac:dyDescent="0.2">
      <c r="B715" s="63"/>
      <c r="C715" s="63"/>
      <c r="D715" s="64"/>
      <c r="E715" s="64"/>
      <c r="F715" s="154"/>
      <c r="H715" s="141">
        <f t="shared" si="20"/>
        <v>0</v>
      </c>
      <c r="I715" s="142">
        <f t="shared" si="21"/>
        <v>0</v>
      </c>
    </row>
    <row r="716" spans="2:9" ht="20.100000000000001" customHeight="1" x14ac:dyDescent="0.2">
      <c r="B716" s="63"/>
      <c r="C716" s="63"/>
      <c r="D716" s="64"/>
      <c r="E716" s="64"/>
      <c r="F716" s="154"/>
      <c r="H716" s="141">
        <f t="shared" si="20"/>
        <v>0</v>
      </c>
      <c r="I716" s="142">
        <f t="shared" si="21"/>
        <v>0</v>
      </c>
    </row>
    <row r="717" spans="2:9" ht="20.100000000000001" customHeight="1" x14ac:dyDescent="0.2">
      <c r="B717" s="63"/>
      <c r="C717" s="63"/>
      <c r="D717" s="64"/>
      <c r="E717" s="64"/>
      <c r="F717" s="154"/>
      <c r="H717" s="141">
        <f t="shared" si="20"/>
        <v>0</v>
      </c>
      <c r="I717" s="142">
        <f t="shared" si="21"/>
        <v>0</v>
      </c>
    </row>
    <row r="718" spans="2:9" ht="20.100000000000001" customHeight="1" x14ac:dyDescent="0.2">
      <c r="B718" s="63"/>
      <c r="C718" s="63"/>
      <c r="D718" s="64"/>
      <c r="E718" s="64"/>
      <c r="F718" s="154"/>
      <c r="H718" s="141">
        <f t="shared" ref="H718:H781" si="22">COUNTIF(D718,"en activité partielle")</f>
        <v>0</v>
      </c>
      <c r="I718" s="142">
        <f t="shared" ref="I718:I781" si="23">COUNTIF(D718,"hors activité partielle")</f>
        <v>0</v>
      </c>
    </row>
    <row r="719" spans="2:9" ht="20.100000000000001" customHeight="1" x14ac:dyDescent="0.2">
      <c r="B719" s="63"/>
      <c r="C719" s="63"/>
      <c r="D719" s="64"/>
      <c r="E719" s="64"/>
      <c r="F719" s="154"/>
      <c r="H719" s="141">
        <f t="shared" si="22"/>
        <v>0</v>
      </c>
      <c r="I719" s="142">
        <f t="shared" si="23"/>
        <v>0</v>
      </c>
    </row>
    <row r="720" spans="2:9" ht="20.100000000000001" customHeight="1" x14ac:dyDescent="0.2">
      <c r="B720" s="63"/>
      <c r="C720" s="63"/>
      <c r="D720" s="64"/>
      <c r="E720" s="64"/>
      <c r="F720" s="154"/>
      <c r="H720" s="141">
        <f t="shared" si="22"/>
        <v>0</v>
      </c>
      <c r="I720" s="142">
        <f t="shared" si="23"/>
        <v>0</v>
      </c>
    </row>
    <row r="721" spans="2:9" ht="20.100000000000001" customHeight="1" x14ac:dyDescent="0.2">
      <c r="B721" s="63"/>
      <c r="C721" s="63"/>
      <c r="D721" s="64"/>
      <c r="E721" s="64"/>
      <c r="F721" s="154"/>
      <c r="H721" s="141">
        <f t="shared" si="22"/>
        <v>0</v>
      </c>
      <c r="I721" s="142">
        <f t="shared" si="23"/>
        <v>0</v>
      </c>
    </row>
    <row r="722" spans="2:9" ht="20.100000000000001" customHeight="1" x14ac:dyDescent="0.2">
      <c r="B722" s="63"/>
      <c r="C722" s="63"/>
      <c r="D722" s="64"/>
      <c r="E722" s="64"/>
      <c r="F722" s="154"/>
      <c r="H722" s="141">
        <f t="shared" si="22"/>
        <v>0</v>
      </c>
      <c r="I722" s="142">
        <f t="shared" si="23"/>
        <v>0</v>
      </c>
    </row>
    <row r="723" spans="2:9" ht="20.100000000000001" customHeight="1" x14ac:dyDescent="0.2">
      <c r="B723" s="63"/>
      <c r="C723" s="63"/>
      <c r="D723" s="64"/>
      <c r="E723" s="64"/>
      <c r="F723" s="154"/>
      <c r="H723" s="141">
        <f t="shared" si="22"/>
        <v>0</v>
      </c>
      <c r="I723" s="142">
        <f t="shared" si="23"/>
        <v>0</v>
      </c>
    </row>
    <row r="724" spans="2:9" ht="20.100000000000001" customHeight="1" x14ac:dyDescent="0.2">
      <c r="B724" s="63"/>
      <c r="C724" s="63"/>
      <c r="D724" s="64"/>
      <c r="E724" s="64"/>
      <c r="F724" s="154"/>
      <c r="H724" s="141">
        <f t="shared" si="22"/>
        <v>0</v>
      </c>
      <c r="I724" s="142">
        <f t="shared" si="23"/>
        <v>0</v>
      </c>
    </row>
    <row r="725" spans="2:9" ht="20.100000000000001" customHeight="1" x14ac:dyDescent="0.2">
      <c r="B725" s="63"/>
      <c r="C725" s="63"/>
      <c r="D725" s="64"/>
      <c r="E725" s="64"/>
      <c r="F725" s="154"/>
      <c r="H725" s="141">
        <f t="shared" si="22"/>
        <v>0</v>
      </c>
      <c r="I725" s="142">
        <f t="shared" si="23"/>
        <v>0</v>
      </c>
    </row>
    <row r="726" spans="2:9" ht="20.100000000000001" customHeight="1" x14ac:dyDescent="0.2">
      <c r="B726" s="63"/>
      <c r="C726" s="63"/>
      <c r="D726" s="64"/>
      <c r="E726" s="64"/>
      <c r="F726" s="154"/>
      <c r="H726" s="141">
        <f t="shared" si="22"/>
        <v>0</v>
      </c>
      <c r="I726" s="142">
        <f t="shared" si="23"/>
        <v>0</v>
      </c>
    </row>
    <row r="727" spans="2:9" ht="20.100000000000001" customHeight="1" x14ac:dyDescent="0.2">
      <c r="B727" s="63"/>
      <c r="C727" s="63"/>
      <c r="D727" s="64"/>
      <c r="E727" s="64"/>
      <c r="F727" s="154"/>
      <c r="H727" s="141">
        <f t="shared" si="22"/>
        <v>0</v>
      </c>
      <c r="I727" s="142">
        <f t="shared" si="23"/>
        <v>0</v>
      </c>
    </row>
    <row r="728" spans="2:9" ht="20.100000000000001" customHeight="1" x14ac:dyDescent="0.2">
      <c r="B728" s="63"/>
      <c r="C728" s="63"/>
      <c r="D728" s="64"/>
      <c r="E728" s="64"/>
      <c r="F728" s="154"/>
      <c r="H728" s="141">
        <f t="shared" si="22"/>
        <v>0</v>
      </c>
      <c r="I728" s="142">
        <f t="shared" si="23"/>
        <v>0</v>
      </c>
    </row>
    <row r="729" spans="2:9" ht="20.100000000000001" customHeight="1" x14ac:dyDescent="0.2">
      <c r="B729" s="63"/>
      <c r="C729" s="63"/>
      <c r="D729" s="64"/>
      <c r="E729" s="64"/>
      <c r="F729" s="154"/>
      <c r="H729" s="141">
        <f t="shared" si="22"/>
        <v>0</v>
      </c>
      <c r="I729" s="142">
        <f t="shared" si="23"/>
        <v>0</v>
      </c>
    </row>
    <row r="730" spans="2:9" ht="20.100000000000001" customHeight="1" x14ac:dyDescent="0.2">
      <c r="B730" s="63"/>
      <c r="C730" s="63"/>
      <c r="D730" s="64"/>
      <c r="E730" s="64"/>
      <c r="F730" s="154"/>
      <c r="H730" s="141">
        <f t="shared" si="22"/>
        <v>0</v>
      </c>
      <c r="I730" s="142">
        <f t="shared" si="23"/>
        <v>0</v>
      </c>
    </row>
    <row r="731" spans="2:9" ht="20.100000000000001" customHeight="1" x14ac:dyDescent="0.2">
      <c r="B731" s="63"/>
      <c r="C731" s="63"/>
      <c r="D731" s="64"/>
      <c r="E731" s="64"/>
      <c r="F731" s="154"/>
      <c r="H731" s="141">
        <f t="shared" si="22"/>
        <v>0</v>
      </c>
      <c r="I731" s="142">
        <f t="shared" si="23"/>
        <v>0</v>
      </c>
    </row>
    <row r="732" spans="2:9" ht="20.100000000000001" customHeight="1" x14ac:dyDescent="0.2">
      <c r="B732" s="63"/>
      <c r="C732" s="63"/>
      <c r="D732" s="64"/>
      <c r="E732" s="64"/>
      <c r="F732" s="154"/>
      <c r="H732" s="141">
        <f t="shared" si="22"/>
        <v>0</v>
      </c>
      <c r="I732" s="142">
        <f t="shared" si="23"/>
        <v>0</v>
      </c>
    </row>
    <row r="733" spans="2:9" ht="20.100000000000001" customHeight="1" x14ac:dyDescent="0.2">
      <c r="B733" s="63"/>
      <c r="C733" s="63"/>
      <c r="D733" s="64"/>
      <c r="E733" s="64"/>
      <c r="F733" s="154"/>
      <c r="H733" s="141">
        <f t="shared" si="22"/>
        <v>0</v>
      </c>
      <c r="I733" s="142">
        <f t="shared" si="23"/>
        <v>0</v>
      </c>
    </row>
    <row r="734" spans="2:9" ht="20.100000000000001" customHeight="1" x14ac:dyDescent="0.2">
      <c r="B734" s="63"/>
      <c r="C734" s="63"/>
      <c r="D734" s="64"/>
      <c r="E734" s="64"/>
      <c r="F734" s="154"/>
      <c r="H734" s="141">
        <f t="shared" si="22"/>
        <v>0</v>
      </c>
      <c r="I734" s="142">
        <f t="shared" si="23"/>
        <v>0</v>
      </c>
    </row>
    <row r="735" spans="2:9" ht="20.100000000000001" customHeight="1" x14ac:dyDescent="0.2">
      <c r="B735" s="63"/>
      <c r="C735" s="63"/>
      <c r="D735" s="64"/>
      <c r="E735" s="64"/>
      <c r="F735" s="154"/>
      <c r="H735" s="141">
        <f t="shared" si="22"/>
        <v>0</v>
      </c>
      <c r="I735" s="142">
        <f t="shared" si="23"/>
        <v>0</v>
      </c>
    </row>
    <row r="736" spans="2:9" ht="20.100000000000001" customHeight="1" x14ac:dyDescent="0.2">
      <c r="B736" s="63"/>
      <c r="C736" s="63"/>
      <c r="D736" s="64"/>
      <c r="E736" s="64"/>
      <c r="F736" s="154"/>
      <c r="H736" s="141">
        <f t="shared" si="22"/>
        <v>0</v>
      </c>
      <c r="I736" s="142">
        <f t="shared" si="23"/>
        <v>0</v>
      </c>
    </row>
    <row r="737" spans="2:9" ht="20.100000000000001" customHeight="1" x14ac:dyDescent="0.2">
      <c r="B737" s="63"/>
      <c r="C737" s="63"/>
      <c r="D737" s="64"/>
      <c r="E737" s="64"/>
      <c r="F737" s="154"/>
      <c r="H737" s="141">
        <f t="shared" si="22"/>
        <v>0</v>
      </c>
      <c r="I737" s="142">
        <f t="shared" si="23"/>
        <v>0</v>
      </c>
    </row>
    <row r="738" spans="2:9" ht="20.100000000000001" customHeight="1" x14ac:dyDescent="0.2">
      <c r="B738" s="63"/>
      <c r="C738" s="63"/>
      <c r="D738" s="64"/>
      <c r="E738" s="64"/>
      <c r="F738" s="154"/>
      <c r="H738" s="141">
        <f t="shared" si="22"/>
        <v>0</v>
      </c>
      <c r="I738" s="142">
        <f t="shared" si="23"/>
        <v>0</v>
      </c>
    </row>
    <row r="739" spans="2:9" ht="20.100000000000001" customHeight="1" x14ac:dyDescent="0.2">
      <c r="B739" s="63"/>
      <c r="C739" s="63"/>
      <c r="D739" s="64"/>
      <c r="E739" s="64"/>
      <c r="F739" s="154"/>
      <c r="H739" s="141">
        <f t="shared" si="22"/>
        <v>0</v>
      </c>
      <c r="I739" s="142">
        <f t="shared" si="23"/>
        <v>0</v>
      </c>
    </row>
    <row r="740" spans="2:9" ht="20.100000000000001" customHeight="1" x14ac:dyDescent="0.2">
      <c r="B740" s="63"/>
      <c r="C740" s="63"/>
      <c r="D740" s="64"/>
      <c r="E740" s="64"/>
      <c r="F740" s="154"/>
      <c r="H740" s="141">
        <f t="shared" si="22"/>
        <v>0</v>
      </c>
      <c r="I740" s="142">
        <f t="shared" si="23"/>
        <v>0</v>
      </c>
    </row>
    <row r="741" spans="2:9" ht="20.100000000000001" customHeight="1" x14ac:dyDescent="0.2">
      <c r="B741" s="63"/>
      <c r="C741" s="63"/>
      <c r="D741" s="64"/>
      <c r="E741" s="64"/>
      <c r="F741" s="154"/>
      <c r="H741" s="141">
        <f t="shared" si="22"/>
        <v>0</v>
      </c>
      <c r="I741" s="142">
        <f t="shared" si="23"/>
        <v>0</v>
      </c>
    </row>
    <row r="742" spans="2:9" ht="20.100000000000001" customHeight="1" x14ac:dyDescent="0.2">
      <c r="B742" s="63"/>
      <c r="C742" s="63"/>
      <c r="D742" s="64"/>
      <c r="E742" s="64"/>
      <c r="F742" s="154"/>
      <c r="H742" s="141">
        <f t="shared" si="22"/>
        <v>0</v>
      </c>
      <c r="I742" s="142">
        <f t="shared" si="23"/>
        <v>0</v>
      </c>
    </row>
    <row r="743" spans="2:9" ht="20.100000000000001" customHeight="1" x14ac:dyDescent="0.2">
      <c r="B743" s="63"/>
      <c r="C743" s="63"/>
      <c r="D743" s="64"/>
      <c r="E743" s="64"/>
      <c r="F743" s="154"/>
      <c r="H743" s="141">
        <f t="shared" si="22"/>
        <v>0</v>
      </c>
      <c r="I743" s="142">
        <f t="shared" si="23"/>
        <v>0</v>
      </c>
    </row>
    <row r="744" spans="2:9" ht="20.100000000000001" customHeight="1" x14ac:dyDescent="0.2">
      <c r="B744" s="63"/>
      <c r="C744" s="63"/>
      <c r="D744" s="64"/>
      <c r="E744" s="64"/>
      <c r="F744" s="154"/>
      <c r="H744" s="141">
        <f t="shared" si="22"/>
        <v>0</v>
      </c>
      <c r="I744" s="142">
        <f t="shared" si="23"/>
        <v>0</v>
      </c>
    </row>
    <row r="745" spans="2:9" ht="20.100000000000001" customHeight="1" x14ac:dyDescent="0.2">
      <c r="B745" s="63"/>
      <c r="C745" s="63"/>
      <c r="D745" s="64"/>
      <c r="E745" s="64"/>
      <c r="F745" s="154"/>
      <c r="H745" s="141">
        <f t="shared" si="22"/>
        <v>0</v>
      </c>
      <c r="I745" s="142">
        <f t="shared" si="23"/>
        <v>0</v>
      </c>
    </row>
    <row r="746" spans="2:9" ht="20.100000000000001" customHeight="1" x14ac:dyDescent="0.2">
      <c r="B746" s="63"/>
      <c r="C746" s="63"/>
      <c r="D746" s="64"/>
      <c r="E746" s="64"/>
      <c r="F746" s="154"/>
      <c r="H746" s="141">
        <f t="shared" si="22"/>
        <v>0</v>
      </c>
      <c r="I746" s="142">
        <f t="shared" si="23"/>
        <v>0</v>
      </c>
    </row>
    <row r="747" spans="2:9" ht="20.100000000000001" customHeight="1" x14ac:dyDescent="0.2">
      <c r="B747" s="63"/>
      <c r="C747" s="63"/>
      <c r="D747" s="64"/>
      <c r="E747" s="64"/>
      <c r="F747" s="154"/>
      <c r="H747" s="141">
        <f t="shared" si="22"/>
        <v>0</v>
      </c>
      <c r="I747" s="142">
        <f t="shared" si="23"/>
        <v>0</v>
      </c>
    </row>
    <row r="748" spans="2:9" ht="20.100000000000001" customHeight="1" x14ac:dyDescent="0.2">
      <c r="B748" s="63"/>
      <c r="C748" s="63"/>
      <c r="D748" s="64"/>
      <c r="E748" s="64"/>
      <c r="F748" s="154"/>
      <c r="H748" s="141">
        <f t="shared" si="22"/>
        <v>0</v>
      </c>
      <c r="I748" s="142">
        <f t="shared" si="23"/>
        <v>0</v>
      </c>
    </row>
    <row r="749" spans="2:9" ht="20.100000000000001" customHeight="1" x14ac:dyDescent="0.2">
      <c r="B749" s="63"/>
      <c r="C749" s="63"/>
      <c r="D749" s="64"/>
      <c r="E749" s="64"/>
      <c r="F749" s="154"/>
      <c r="H749" s="141">
        <f t="shared" si="22"/>
        <v>0</v>
      </c>
      <c r="I749" s="142">
        <f t="shared" si="23"/>
        <v>0</v>
      </c>
    </row>
    <row r="750" spans="2:9" ht="20.100000000000001" customHeight="1" x14ac:dyDescent="0.2">
      <c r="B750" s="63"/>
      <c r="C750" s="63"/>
      <c r="D750" s="64"/>
      <c r="E750" s="64"/>
      <c r="F750" s="154"/>
      <c r="H750" s="141">
        <f t="shared" si="22"/>
        <v>0</v>
      </c>
      <c r="I750" s="142">
        <f t="shared" si="23"/>
        <v>0</v>
      </c>
    </row>
    <row r="751" spans="2:9" ht="20.100000000000001" customHeight="1" x14ac:dyDescent="0.2">
      <c r="B751" s="63"/>
      <c r="C751" s="63"/>
      <c r="D751" s="64"/>
      <c r="E751" s="64"/>
      <c r="F751" s="154"/>
      <c r="H751" s="141">
        <f t="shared" si="22"/>
        <v>0</v>
      </c>
      <c r="I751" s="142">
        <f t="shared" si="23"/>
        <v>0</v>
      </c>
    </row>
    <row r="752" spans="2:9" ht="20.100000000000001" customHeight="1" x14ac:dyDescent="0.2">
      <c r="B752" s="63"/>
      <c r="C752" s="63"/>
      <c r="D752" s="64"/>
      <c r="E752" s="64"/>
      <c r="F752" s="154"/>
      <c r="H752" s="141">
        <f t="shared" si="22"/>
        <v>0</v>
      </c>
      <c r="I752" s="142">
        <f t="shared" si="23"/>
        <v>0</v>
      </c>
    </row>
    <row r="753" spans="2:9" ht="20.100000000000001" customHeight="1" x14ac:dyDescent="0.2">
      <c r="B753" s="63"/>
      <c r="C753" s="63"/>
      <c r="D753" s="64"/>
      <c r="E753" s="64"/>
      <c r="F753" s="154"/>
      <c r="H753" s="141">
        <f t="shared" si="22"/>
        <v>0</v>
      </c>
      <c r="I753" s="142">
        <f t="shared" si="23"/>
        <v>0</v>
      </c>
    </row>
    <row r="754" spans="2:9" ht="20.100000000000001" customHeight="1" x14ac:dyDescent="0.2">
      <c r="B754" s="63"/>
      <c r="C754" s="63"/>
      <c r="D754" s="64"/>
      <c r="E754" s="64"/>
      <c r="F754" s="154"/>
      <c r="H754" s="141">
        <f t="shared" si="22"/>
        <v>0</v>
      </c>
      <c r="I754" s="142">
        <f t="shared" si="23"/>
        <v>0</v>
      </c>
    </row>
    <row r="755" spans="2:9" ht="20.100000000000001" customHeight="1" x14ac:dyDescent="0.2">
      <c r="B755" s="63"/>
      <c r="C755" s="63"/>
      <c r="D755" s="64"/>
      <c r="E755" s="64"/>
      <c r="F755" s="154"/>
      <c r="H755" s="141">
        <f t="shared" si="22"/>
        <v>0</v>
      </c>
      <c r="I755" s="142">
        <f t="shared" si="23"/>
        <v>0</v>
      </c>
    </row>
    <row r="756" spans="2:9" ht="20.100000000000001" customHeight="1" x14ac:dyDescent="0.2">
      <c r="B756" s="63"/>
      <c r="C756" s="63"/>
      <c r="D756" s="64"/>
      <c r="E756" s="64"/>
      <c r="F756" s="154"/>
      <c r="H756" s="141">
        <f t="shared" si="22"/>
        <v>0</v>
      </c>
      <c r="I756" s="142">
        <f t="shared" si="23"/>
        <v>0</v>
      </c>
    </row>
    <row r="757" spans="2:9" ht="20.100000000000001" customHeight="1" x14ac:dyDescent="0.2">
      <c r="B757" s="63"/>
      <c r="C757" s="63"/>
      <c r="D757" s="64"/>
      <c r="E757" s="64"/>
      <c r="F757" s="154"/>
      <c r="H757" s="141">
        <f t="shared" si="22"/>
        <v>0</v>
      </c>
      <c r="I757" s="142">
        <f t="shared" si="23"/>
        <v>0</v>
      </c>
    </row>
    <row r="758" spans="2:9" ht="20.100000000000001" customHeight="1" x14ac:dyDescent="0.2">
      <c r="B758" s="63"/>
      <c r="C758" s="63"/>
      <c r="D758" s="64"/>
      <c r="E758" s="64"/>
      <c r="F758" s="154"/>
      <c r="H758" s="141">
        <f t="shared" si="22"/>
        <v>0</v>
      </c>
      <c r="I758" s="142">
        <f t="shared" si="23"/>
        <v>0</v>
      </c>
    </row>
    <row r="759" spans="2:9" ht="20.100000000000001" customHeight="1" x14ac:dyDescent="0.2">
      <c r="B759" s="63"/>
      <c r="C759" s="63"/>
      <c r="D759" s="64"/>
      <c r="E759" s="64"/>
      <c r="F759" s="154"/>
      <c r="H759" s="141">
        <f t="shared" si="22"/>
        <v>0</v>
      </c>
      <c r="I759" s="142">
        <f t="shared" si="23"/>
        <v>0</v>
      </c>
    </row>
    <row r="760" spans="2:9" ht="20.100000000000001" customHeight="1" x14ac:dyDescent="0.2">
      <c r="B760" s="63"/>
      <c r="C760" s="63"/>
      <c r="D760" s="64"/>
      <c r="E760" s="64"/>
      <c r="F760" s="154"/>
      <c r="H760" s="141">
        <f t="shared" si="22"/>
        <v>0</v>
      </c>
      <c r="I760" s="142">
        <f t="shared" si="23"/>
        <v>0</v>
      </c>
    </row>
    <row r="761" spans="2:9" ht="20.100000000000001" customHeight="1" x14ac:dyDescent="0.2">
      <c r="B761" s="63"/>
      <c r="C761" s="63"/>
      <c r="D761" s="64"/>
      <c r="E761" s="64"/>
      <c r="F761" s="154"/>
      <c r="H761" s="141">
        <f t="shared" si="22"/>
        <v>0</v>
      </c>
      <c r="I761" s="142">
        <f t="shared" si="23"/>
        <v>0</v>
      </c>
    </row>
    <row r="762" spans="2:9" ht="20.100000000000001" customHeight="1" x14ac:dyDescent="0.2">
      <c r="B762" s="63"/>
      <c r="C762" s="63"/>
      <c r="D762" s="64"/>
      <c r="E762" s="64"/>
      <c r="F762" s="154"/>
      <c r="H762" s="141">
        <f t="shared" si="22"/>
        <v>0</v>
      </c>
      <c r="I762" s="142">
        <f t="shared" si="23"/>
        <v>0</v>
      </c>
    </row>
    <row r="763" spans="2:9" ht="20.100000000000001" customHeight="1" x14ac:dyDescent="0.2">
      <c r="B763" s="63"/>
      <c r="C763" s="63"/>
      <c r="D763" s="64"/>
      <c r="E763" s="64"/>
      <c r="F763" s="154"/>
      <c r="H763" s="141">
        <f t="shared" si="22"/>
        <v>0</v>
      </c>
      <c r="I763" s="142">
        <f t="shared" si="23"/>
        <v>0</v>
      </c>
    </row>
    <row r="764" spans="2:9" ht="20.100000000000001" customHeight="1" x14ac:dyDescent="0.2">
      <c r="B764" s="63"/>
      <c r="C764" s="63"/>
      <c r="D764" s="64"/>
      <c r="E764" s="64"/>
      <c r="F764" s="154"/>
      <c r="H764" s="141">
        <f t="shared" si="22"/>
        <v>0</v>
      </c>
      <c r="I764" s="142">
        <f t="shared" si="23"/>
        <v>0</v>
      </c>
    </row>
    <row r="765" spans="2:9" ht="20.100000000000001" customHeight="1" x14ac:dyDescent="0.2">
      <c r="B765" s="63"/>
      <c r="C765" s="63"/>
      <c r="D765" s="64"/>
      <c r="E765" s="64"/>
      <c r="F765" s="154"/>
      <c r="H765" s="141">
        <f t="shared" si="22"/>
        <v>0</v>
      </c>
      <c r="I765" s="142">
        <f t="shared" si="23"/>
        <v>0</v>
      </c>
    </row>
    <row r="766" spans="2:9" ht="20.100000000000001" customHeight="1" x14ac:dyDescent="0.2">
      <c r="B766" s="63"/>
      <c r="C766" s="63"/>
      <c r="D766" s="64"/>
      <c r="E766" s="64"/>
      <c r="F766" s="154"/>
      <c r="H766" s="141">
        <f t="shared" si="22"/>
        <v>0</v>
      </c>
      <c r="I766" s="142">
        <f t="shared" si="23"/>
        <v>0</v>
      </c>
    </row>
    <row r="767" spans="2:9" ht="20.100000000000001" customHeight="1" x14ac:dyDescent="0.2">
      <c r="B767" s="63"/>
      <c r="C767" s="63"/>
      <c r="D767" s="64"/>
      <c r="E767" s="64"/>
      <c r="F767" s="154"/>
      <c r="H767" s="141">
        <f t="shared" si="22"/>
        <v>0</v>
      </c>
      <c r="I767" s="142">
        <f t="shared" si="23"/>
        <v>0</v>
      </c>
    </row>
    <row r="768" spans="2:9" ht="20.100000000000001" customHeight="1" x14ac:dyDescent="0.2">
      <c r="B768" s="63"/>
      <c r="C768" s="63"/>
      <c r="D768" s="64"/>
      <c r="E768" s="64"/>
      <c r="F768" s="154"/>
      <c r="H768" s="141">
        <f t="shared" si="22"/>
        <v>0</v>
      </c>
      <c r="I768" s="142">
        <f t="shared" si="23"/>
        <v>0</v>
      </c>
    </row>
    <row r="769" spans="2:9" ht="20.100000000000001" customHeight="1" x14ac:dyDescent="0.2">
      <c r="B769" s="63"/>
      <c r="C769" s="63"/>
      <c r="D769" s="64"/>
      <c r="E769" s="64"/>
      <c r="F769" s="154"/>
      <c r="H769" s="141">
        <f t="shared" si="22"/>
        <v>0</v>
      </c>
      <c r="I769" s="142">
        <f t="shared" si="23"/>
        <v>0</v>
      </c>
    </row>
    <row r="770" spans="2:9" ht="20.100000000000001" customHeight="1" x14ac:dyDescent="0.2">
      <c r="B770" s="63"/>
      <c r="C770" s="63"/>
      <c r="D770" s="64"/>
      <c r="E770" s="64"/>
      <c r="F770" s="154"/>
      <c r="H770" s="141">
        <f t="shared" si="22"/>
        <v>0</v>
      </c>
      <c r="I770" s="142">
        <f t="shared" si="23"/>
        <v>0</v>
      </c>
    </row>
    <row r="771" spans="2:9" ht="20.100000000000001" customHeight="1" x14ac:dyDescent="0.2">
      <c r="B771" s="63"/>
      <c r="C771" s="63"/>
      <c r="D771" s="64"/>
      <c r="E771" s="64"/>
      <c r="F771" s="154"/>
      <c r="H771" s="141">
        <f t="shared" si="22"/>
        <v>0</v>
      </c>
      <c r="I771" s="142">
        <f t="shared" si="23"/>
        <v>0</v>
      </c>
    </row>
    <row r="772" spans="2:9" ht="20.100000000000001" customHeight="1" x14ac:dyDescent="0.2">
      <c r="B772" s="63"/>
      <c r="C772" s="63"/>
      <c r="D772" s="64"/>
      <c r="E772" s="64"/>
      <c r="F772" s="154"/>
      <c r="H772" s="141">
        <f t="shared" si="22"/>
        <v>0</v>
      </c>
      <c r="I772" s="142">
        <f t="shared" si="23"/>
        <v>0</v>
      </c>
    </row>
    <row r="773" spans="2:9" ht="20.100000000000001" customHeight="1" x14ac:dyDescent="0.2">
      <c r="B773" s="63"/>
      <c r="C773" s="63"/>
      <c r="D773" s="64"/>
      <c r="E773" s="64"/>
      <c r="F773" s="154"/>
      <c r="H773" s="141">
        <f t="shared" si="22"/>
        <v>0</v>
      </c>
      <c r="I773" s="142">
        <f t="shared" si="23"/>
        <v>0</v>
      </c>
    </row>
    <row r="774" spans="2:9" ht="20.100000000000001" customHeight="1" x14ac:dyDescent="0.2">
      <c r="B774" s="63"/>
      <c r="C774" s="63"/>
      <c r="D774" s="64"/>
      <c r="E774" s="64"/>
      <c r="F774" s="154"/>
      <c r="H774" s="141">
        <f t="shared" si="22"/>
        <v>0</v>
      </c>
      <c r="I774" s="142">
        <f t="shared" si="23"/>
        <v>0</v>
      </c>
    </row>
    <row r="775" spans="2:9" ht="20.100000000000001" customHeight="1" x14ac:dyDescent="0.2">
      <c r="B775" s="63"/>
      <c r="C775" s="63"/>
      <c r="D775" s="64"/>
      <c r="E775" s="64"/>
      <c r="F775" s="154"/>
      <c r="H775" s="141">
        <f t="shared" si="22"/>
        <v>0</v>
      </c>
      <c r="I775" s="142">
        <f t="shared" si="23"/>
        <v>0</v>
      </c>
    </row>
    <row r="776" spans="2:9" ht="20.100000000000001" customHeight="1" x14ac:dyDescent="0.2">
      <c r="B776" s="63"/>
      <c r="C776" s="63"/>
      <c r="D776" s="64"/>
      <c r="E776" s="64"/>
      <c r="F776" s="154"/>
      <c r="H776" s="141">
        <f t="shared" si="22"/>
        <v>0</v>
      </c>
      <c r="I776" s="142">
        <f t="shared" si="23"/>
        <v>0</v>
      </c>
    </row>
    <row r="777" spans="2:9" ht="20.100000000000001" customHeight="1" x14ac:dyDescent="0.2">
      <c r="B777" s="63"/>
      <c r="C777" s="63"/>
      <c r="D777" s="64"/>
      <c r="E777" s="64"/>
      <c r="F777" s="154"/>
      <c r="H777" s="141">
        <f t="shared" si="22"/>
        <v>0</v>
      </c>
      <c r="I777" s="142">
        <f t="shared" si="23"/>
        <v>0</v>
      </c>
    </row>
    <row r="778" spans="2:9" ht="20.100000000000001" customHeight="1" x14ac:dyDescent="0.2">
      <c r="B778" s="63"/>
      <c r="C778" s="63"/>
      <c r="D778" s="64"/>
      <c r="E778" s="64"/>
      <c r="F778" s="154"/>
      <c r="H778" s="141">
        <f t="shared" si="22"/>
        <v>0</v>
      </c>
      <c r="I778" s="142">
        <f t="shared" si="23"/>
        <v>0</v>
      </c>
    </row>
    <row r="779" spans="2:9" ht="20.100000000000001" customHeight="1" x14ac:dyDescent="0.2">
      <c r="B779" s="63"/>
      <c r="C779" s="63"/>
      <c r="D779" s="64"/>
      <c r="E779" s="64"/>
      <c r="F779" s="154"/>
      <c r="H779" s="141">
        <f t="shared" si="22"/>
        <v>0</v>
      </c>
      <c r="I779" s="142">
        <f t="shared" si="23"/>
        <v>0</v>
      </c>
    </row>
    <row r="780" spans="2:9" ht="20.100000000000001" customHeight="1" x14ac:dyDescent="0.2">
      <c r="B780" s="63"/>
      <c r="C780" s="63"/>
      <c r="D780" s="64"/>
      <c r="E780" s="64"/>
      <c r="F780" s="154"/>
      <c r="H780" s="141">
        <f t="shared" si="22"/>
        <v>0</v>
      </c>
      <c r="I780" s="142">
        <f t="shared" si="23"/>
        <v>0</v>
      </c>
    </row>
    <row r="781" spans="2:9" ht="20.100000000000001" customHeight="1" x14ac:dyDescent="0.2">
      <c r="B781" s="63"/>
      <c r="C781" s="63"/>
      <c r="D781" s="64"/>
      <c r="E781" s="64"/>
      <c r="F781" s="154"/>
      <c r="H781" s="141">
        <f t="shared" si="22"/>
        <v>0</v>
      </c>
      <c r="I781" s="142">
        <f t="shared" si="23"/>
        <v>0</v>
      </c>
    </row>
    <row r="782" spans="2:9" ht="20.100000000000001" customHeight="1" x14ac:dyDescent="0.2">
      <c r="B782" s="63"/>
      <c r="C782" s="63"/>
      <c r="D782" s="64"/>
      <c r="E782" s="64"/>
      <c r="F782" s="154"/>
      <c r="H782" s="141">
        <f t="shared" ref="H782:H845" si="24">COUNTIF(D782,"en activité partielle")</f>
        <v>0</v>
      </c>
      <c r="I782" s="142">
        <f t="shared" ref="I782:I845" si="25">COUNTIF(D782,"hors activité partielle")</f>
        <v>0</v>
      </c>
    </row>
    <row r="783" spans="2:9" ht="20.100000000000001" customHeight="1" x14ac:dyDescent="0.2">
      <c r="B783" s="63"/>
      <c r="C783" s="63"/>
      <c r="D783" s="64"/>
      <c r="E783" s="64"/>
      <c r="F783" s="154"/>
      <c r="H783" s="141">
        <f t="shared" si="24"/>
        <v>0</v>
      </c>
      <c r="I783" s="142">
        <f t="shared" si="25"/>
        <v>0</v>
      </c>
    </row>
    <row r="784" spans="2:9" ht="20.100000000000001" customHeight="1" x14ac:dyDescent="0.2">
      <c r="B784" s="63"/>
      <c r="C784" s="63"/>
      <c r="D784" s="64"/>
      <c r="E784" s="64"/>
      <c r="F784" s="154"/>
      <c r="H784" s="141">
        <f t="shared" si="24"/>
        <v>0</v>
      </c>
      <c r="I784" s="142">
        <f t="shared" si="25"/>
        <v>0</v>
      </c>
    </row>
    <row r="785" spans="2:9" ht="20.100000000000001" customHeight="1" x14ac:dyDescent="0.2">
      <c r="B785" s="63"/>
      <c r="C785" s="63"/>
      <c r="D785" s="64"/>
      <c r="E785" s="64"/>
      <c r="F785" s="154"/>
      <c r="H785" s="141">
        <f t="shared" si="24"/>
        <v>0</v>
      </c>
      <c r="I785" s="142">
        <f t="shared" si="25"/>
        <v>0</v>
      </c>
    </row>
    <row r="786" spans="2:9" ht="20.100000000000001" customHeight="1" x14ac:dyDescent="0.2">
      <c r="B786" s="63"/>
      <c r="C786" s="63"/>
      <c r="D786" s="64"/>
      <c r="E786" s="64"/>
      <c r="F786" s="154"/>
      <c r="H786" s="141">
        <f t="shared" si="24"/>
        <v>0</v>
      </c>
      <c r="I786" s="142">
        <f t="shared" si="25"/>
        <v>0</v>
      </c>
    </row>
    <row r="787" spans="2:9" ht="20.100000000000001" customHeight="1" x14ac:dyDescent="0.2">
      <c r="B787" s="63"/>
      <c r="C787" s="63"/>
      <c r="D787" s="64"/>
      <c r="E787" s="64"/>
      <c r="F787" s="154"/>
      <c r="H787" s="141">
        <f t="shared" si="24"/>
        <v>0</v>
      </c>
      <c r="I787" s="142">
        <f t="shared" si="25"/>
        <v>0</v>
      </c>
    </row>
    <row r="788" spans="2:9" ht="20.100000000000001" customHeight="1" x14ac:dyDescent="0.2">
      <c r="B788" s="63"/>
      <c r="C788" s="63"/>
      <c r="D788" s="64"/>
      <c r="E788" s="64"/>
      <c r="F788" s="154"/>
      <c r="H788" s="141">
        <f t="shared" si="24"/>
        <v>0</v>
      </c>
      <c r="I788" s="142">
        <f t="shared" si="25"/>
        <v>0</v>
      </c>
    </row>
    <row r="789" spans="2:9" ht="20.100000000000001" customHeight="1" x14ac:dyDescent="0.2">
      <c r="B789" s="63"/>
      <c r="C789" s="63"/>
      <c r="D789" s="64"/>
      <c r="E789" s="64"/>
      <c r="F789" s="154"/>
      <c r="H789" s="141">
        <f t="shared" si="24"/>
        <v>0</v>
      </c>
      <c r="I789" s="142">
        <f t="shared" si="25"/>
        <v>0</v>
      </c>
    </row>
    <row r="790" spans="2:9" ht="20.100000000000001" customHeight="1" x14ac:dyDescent="0.2">
      <c r="B790" s="63"/>
      <c r="C790" s="63"/>
      <c r="D790" s="64"/>
      <c r="E790" s="64"/>
      <c r="F790" s="154"/>
      <c r="H790" s="141">
        <f t="shared" si="24"/>
        <v>0</v>
      </c>
      <c r="I790" s="142">
        <f t="shared" si="25"/>
        <v>0</v>
      </c>
    </row>
    <row r="791" spans="2:9" ht="20.100000000000001" customHeight="1" x14ac:dyDescent="0.2">
      <c r="B791" s="63"/>
      <c r="C791" s="63"/>
      <c r="D791" s="64"/>
      <c r="E791" s="64"/>
      <c r="F791" s="154"/>
      <c r="H791" s="141">
        <f t="shared" si="24"/>
        <v>0</v>
      </c>
      <c r="I791" s="142">
        <f t="shared" si="25"/>
        <v>0</v>
      </c>
    </row>
    <row r="792" spans="2:9" ht="20.100000000000001" customHeight="1" x14ac:dyDescent="0.2">
      <c r="B792" s="63"/>
      <c r="C792" s="63"/>
      <c r="D792" s="64"/>
      <c r="E792" s="64"/>
      <c r="F792" s="154"/>
      <c r="H792" s="141">
        <f t="shared" si="24"/>
        <v>0</v>
      </c>
      <c r="I792" s="142">
        <f t="shared" si="25"/>
        <v>0</v>
      </c>
    </row>
    <row r="793" spans="2:9" ht="20.100000000000001" customHeight="1" x14ac:dyDescent="0.2">
      <c r="B793" s="63"/>
      <c r="C793" s="63"/>
      <c r="D793" s="64"/>
      <c r="E793" s="64"/>
      <c r="F793" s="154"/>
      <c r="H793" s="141">
        <f t="shared" si="24"/>
        <v>0</v>
      </c>
      <c r="I793" s="142">
        <f t="shared" si="25"/>
        <v>0</v>
      </c>
    </row>
    <row r="794" spans="2:9" ht="20.100000000000001" customHeight="1" x14ac:dyDescent="0.2">
      <c r="B794" s="63"/>
      <c r="C794" s="63"/>
      <c r="D794" s="64"/>
      <c r="E794" s="64"/>
      <c r="F794" s="154"/>
      <c r="H794" s="141">
        <f t="shared" si="24"/>
        <v>0</v>
      </c>
      <c r="I794" s="142">
        <f t="shared" si="25"/>
        <v>0</v>
      </c>
    </row>
    <row r="795" spans="2:9" ht="20.100000000000001" customHeight="1" x14ac:dyDescent="0.2">
      <c r="B795" s="63"/>
      <c r="C795" s="63"/>
      <c r="D795" s="64"/>
      <c r="E795" s="64"/>
      <c r="F795" s="154"/>
      <c r="H795" s="141">
        <f t="shared" si="24"/>
        <v>0</v>
      </c>
      <c r="I795" s="142">
        <f t="shared" si="25"/>
        <v>0</v>
      </c>
    </row>
    <row r="796" spans="2:9" ht="20.100000000000001" customHeight="1" x14ac:dyDescent="0.2">
      <c r="B796" s="63"/>
      <c r="C796" s="63"/>
      <c r="D796" s="64"/>
      <c r="E796" s="64"/>
      <c r="F796" s="154"/>
      <c r="H796" s="141">
        <f t="shared" si="24"/>
        <v>0</v>
      </c>
      <c r="I796" s="142">
        <f t="shared" si="25"/>
        <v>0</v>
      </c>
    </row>
    <row r="797" spans="2:9" ht="20.100000000000001" customHeight="1" x14ac:dyDescent="0.2">
      <c r="B797" s="63"/>
      <c r="C797" s="63"/>
      <c r="D797" s="64"/>
      <c r="E797" s="64"/>
      <c r="F797" s="154"/>
      <c r="H797" s="141">
        <f t="shared" si="24"/>
        <v>0</v>
      </c>
      <c r="I797" s="142">
        <f t="shared" si="25"/>
        <v>0</v>
      </c>
    </row>
    <row r="798" spans="2:9" ht="20.100000000000001" customHeight="1" x14ac:dyDescent="0.2">
      <c r="B798" s="63"/>
      <c r="C798" s="63"/>
      <c r="D798" s="64"/>
      <c r="E798" s="64"/>
      <c r="F798" s="154"/>
      <c r="H798" s="141">
        <f t="shared" si="24"/>
        <v>0</v>
      </c>
      <c r="I798" s="142">
        <f t="shared" si="25"/>
        <v>0</v>
      </c>
    </row>
    <row r="799" spans="2:9" ht="20.100000000000001" customHeight="1" x14ac:dyDescent="0.2">
      <c r="B799" s="63"/>
      <c r="C799" s="63"/>
      <c r="D799" s="64"/>
      <c r="E799" s="64"/>
      <c r="F799" s="154"/>
      <c r="H799" s="141">
        <f t="shared" si="24"/>
        <v>0</v>
      </c>
      <c r="I799" s="142">
        <f t="shared" si="25"/>
        <v>0</v>
      </c>
    </row>
    <row r="800" spans="2:9" ht="20.100000000000001" customHeight="1" x14ac:dyDescent="0.2">
      <c r="B800" s="63"/>
      <c r="C800" s="63"/>
      <c r="D800" s="64"/>
      <c r="E800" s="64"/>
      <c r="F800" s="154"/>
      <c r="H800" s="141">
        <f t="shared" si="24"/>
        <v>0</v>
      </c>
      <c r="I800" s="142">
        <f t="shared" si="25"/>
        <v>0</v>
      </c>
    </row>
    <row r="801" spans="2:9" ht="20.100000000000001" customHeight="1" x14ac:dyDescent="0.2">
      <c r="B801" s="63"/>
      <c r="C801" s="63"/>
      <c r="D801" s="64"/>
      <c r="E801" s="64"/>
      <c r="F801" s="154"/>
      <c r="H801" s="141">
        <f t="shared" si="24"/>
        <v>0</v>
      </c>
      <c r="I801" s="142">
        <f t="shared" si="25"/>
        <v>0</v>
      </c>
    </row>
    <row r="802" spans="2:9" ht="20.100000000000001" customHeight="1" x14ac:dyDescent="0.2">
      <c r="B802" s="63"/>
      <c r="C802" s="63"/>
      <c r="D802" s="64"/>
      <c r="E802" s="64"/>
      <c r="F802" s="154"/>
      <c r="H802" s="141">
        <f t="shared" si="24"/>
        <v>0</v>
      </c>
      <c r="I802" s="142">
        <f t="shared" si="25"/>
        <v>0</v>
      </c>
    </row>
    <row r="803" spans="2:9" ht="20.100000000000001" customHeight="1" x14ac:dyDescent="0.2">
      <c r="B803" s="63"/>
      <c r="C803" s="63"/>
      <c r="D803" s="64"/>
      <c r="E803" s="64"/>
      <c r="F803" s="154"/>
      <c r="H803" s="141">
        <f t="shared" si="24"/>
        <v>0</v>
      </c>
      <c r="I803" s="142">
        <f t="shared" si="25"/>
        <v>0</v>
      </c>
    </row>
    <row r="804" spans="2:9" ht="20.100000000000001" customHeight="1" x14ac:dyDescent="0.2">
      <c r="B804" s="63"/>
      <c r="C804" s="63"/>
      <c r="D804" s="64"/>
      <c r="E804" s="64"/>
      <c r="F804" s="154"/>
      <c r="H804" s="141">
        <f t="shared" si="24"/>
        <v>0</v>
      </c>
      <c r="I804" s="142">
        <f t="shared" si="25"/>
        <v>0</v>
      </c>
    </row>
    <row r="805" spans="2:9" ht="20.100000000000001" customHeight="1" x14ac:dyDescent="0.2">
      <c r="B805" s="63"/>
      <c r="C805" s="63"/>
      <c r="D805" s="64"/>
      <c r="E805" s="64"/>
      <c r="F805" s="154"/>
      <c r="H805" s="141">
        <f t="shared" si="24"/>
        <v>0</v>
      </c>
      <c r="I805" s="142">
        <f t="shared" si="25"/>
        <v>0</v>
      </c>
    </row>
    <row r="806" spans="2:9" ht="20.100000000000001" customHeight="1" x14ac:dyDescent="0.2">
      <c r="B806" s="63"/>
      <c r="C806" s="63"/>
      <c r="D806" s="64"/>
      <c r="E806" s="64"/>
      <c r="F806" s="154"/>
      <c r="H806" s="141">
        <f t="shared" si="24"/>
        <v>0</v>
      </c>
      <c r="I806" s="142">
        <f t="shared" si="25"/>
        <v>0</v>
      </c>
    </row>
    <row r="807" spans="2:9" ht="20.100000000000001" customHeight="1" x14ac:dyDescent="0.2">
      <c r="B807" s="63"/>
      <c r="C807" s="63"/>
      <c r="D807" s="64"/>
      <c r="E807" s="64"/>
      <c r="F807" s="154"/>
      <c r="H807" s="141">
        <f t="shared" si="24"/>
        <v>0</v>
      </c>
      <c r="I807" s="142">
        <f t="shared" si="25"/>
        <v>0</v>
      </c>
    </row>
    <row r="808" spans="2:9" ht="20.100000000000001" customHeight="1" x14ac:dyDescent="0.2">
      <c r="B808" s="63"/>
      <c r="C808" s="63"/>
      <c r="D808" s="64"/>
      <c r="E808" s="64"/>
      <c r="F808" s="154"/>
      <c r="H808" s="141">
        <f t="shared" si="24"/>
        <v>0</v>
      </c>
      <c r="I808" s="142">
        <f t="shared" si="25"/>
        <v>0</v>
      </c>
    </row>
    <row r="809" spans="2:9" ht="20.100000000000001" customHeight="1" x14ac:dyDescent="0.2">
      <c r="B809" s="63"/>
      <c r="C809" s="63"/>
      <c r="D809" s="64"/>
      <c r="E809" s="64"/>
      <c r="F809" s="154"/>
      <c r="H809" s="141">
        <f t="shared" si="24"/>
        <v>0</v>
      </c>
      <c r="I809" s="142">
        <f t="shared" si="25"/>
        <v>0</v>
      </c>
    </row>
    <row r="810" spans="2:9" ht="20.100000000000001" customHeight="1" x14ac:dyDescent="0.2">
      <c r="B810" s="63"/>
      <c r="C810" s="63"/>
      <c r="D810" s="64"/>
      <c r="E810" s="64"/>
      <c r="F810" s="154"/>
      <c r="H810" s="141">
        <f t="shared" si="24"/>
        <v>0</v>
      </c>
      <c r="I810" s="142">
        <f t="shared" si="25"/>
        <v>0</v>
      </c>
    </row>
    <row r="811" spans="2:9" ht="20.100000000000001" customHeight="1" x14ac:dyDescent="0.2">
      <c r="B811" s="63"/>
      <c r="C811" s="63"/>
      <c r="D811" s="64"/>
      <c r="E811" s="64"/>
      <c r="F811" s="154"/>
      <c r="H811" s="141">
        <f t="shared" si="24"/>
        <v>0</v>
      </c>
      <c r="I811" s="142">
        <f t="shared" si="25"/>
        <v>0</v>
      </c>
    </row>
    <row r="812" spans="2:9" ht="20.100000000000001" customHeight="1" x14ac:dyDescent="0.2">
      <c r="B812" s="63"/>
      <c r="C812" s="63"/>
      <c r="D812" s="64"/>
      <c r="E812" s="64"/>
      <c r="F812" s="154"/>
      <c r="H812" s="141">
        <f t="shared" si="24"/>
        <v>0</v>
      </c>
      <c r="I812" s="142">
        <f t="shared" si="25"/>
        <v>0</v>
      </c>
    </row>
    <row r="813" spans="2:9" ht="20.100000000000001" customHeight="1" x14ac:dyDescent="0.2">
      <c r="B813" s="63"/>
      <c r="C813" s="63"/>
      <c r="D813" s="64"/>
      <c r="E813" s="64"/>
      <c r="F813" s="154"/>
      <c r="H813" s="141">
        <f t="shared" si="24"/>
        <v>0</v>
      </c>
      <c r="I813" s="142">
        <f t="shared" si="25"/>
        <v>0</v>
      </c>
    </row>
    <row r="814" spans="2:9" ht="20.100000000000001" customHeight="1" x14ac:dyDescent="0.2">
      <c r="B814" s="63"/>
      <c r="C814" s="63"/>
      <c r="D814" s="64"/>
      <c r="E814" s="64"/>
      <c r="F814" s="154"/>
      <c r="H814" s="141">
        <f t="shared" si="24"/>
        <v>0</v>
      </c>
      <c r="I814" s="142">
        <f t="shared" si="25"/>
        <v>0</v>
      </c>
    </row>
    <row r="815" spans="2:9" ht="20.100000000000001" customHeight="1" x14ac:dyDescent="0.2">
      <c r="B815" s="63"/>
      <c r="C815" s="63"/>
      <c r="D815" s="64"/>
      <c r="E815" s="64"/>
      <c r="F815" s="154"/>
      <c r="H815" s="141">
        <f t="shared" si="24"/>
        <v>0</v>
      </c>
      <c r="I815" s="142">
        <f t="shared" si="25"/>
        <v>0</v>
      </c>
    </row>
    <row r="816" spans="2:9" ht="20.100000000000001" customHeight="1" x14ac:dyDescent="0.2">
      <c r="B816" s="63"/>
      <c r="C816" s="63"/>
      <c r="D816" s="64"/>
      <c r="E816" s="64"/>
      <c r="F816" s="154"/>
      <c r="H816" s="141">
        <f t="shared" si="24"/>
        <v>0</v>
      </c>
      <c r="I816" s="142">
        <f t="shared" si="25"/>
        <v>0</v>
      </c>
    </row>
    <row r="817" spans="2:9" ht="20.100000000000001" customHeight="1" x14ac:dyDescent="0.2">
      <c r="B817" s="63"/>
      <c r="C817" s="63"/>
      <c r="D817" s="64"/>
      <c r="E817" s="64"/>
      <c r="F817" s="154"/>
      <c r="H817" s="141">
        <f t="shared" si="24"/>
        <v>0</v>
      </c>
      <c r="I817" s="142">
        <f t="shared" si="25"/>
        <v>0</v>
      </c>
    </row>
    <row r="818" spans="2:9" ht="20.100000000000001" customHeight="1" x14ac:dyDescent="0.2">
      <c r="B818" s="63"/>
      <c r="C818" s="63"/>
      <c r="D818" s="64"/>
      <c r="E818" s="64"/>
      <c r="F818" s="154"/>
      <c r="H818" s="141">
        <f t="shared" si="24"/>
        <v>0</v>
      </c>
      <c r="I818" s="142">
        <f t="shared" si="25"/>
        <v>0</v>
      </c>
    </row>
    <row r="819" spans="2:9" ht="20.100000000000001" customHeight="1" x14ac:dyDescent="0.2">
      <c r="B819" s="63"/>
      <c r="C819" s="63"/>
      <c r="D819" s="64"/>
      <c r="E819" s="64"/>
      <c r="F819" s="154"/>
      <c r="H819" s="141">
        <f t="shared" si="24"/>
        <v>0</v>
      </c>
      <c r="I819" s="142">
        <f t="shared" si="25"/>
        <v>0</v>
      </c>
    </row>
    <row r="820" spans="2:9" ht="20.100000000000001" customHeight="1" x14ac:dyDescent="0.2">
      <c r="B820" s="63"/>
      <c r="C820" s="63"/>
      <c r="D820" s="64"/>
      <c r="E820" s="64"/>
      <c r="F820" s="154"/>
      <c r="H820" s="141">
        <f t="shared" si="24"/>
        <v>0</v>
      </c>
      <c r="I820" s="142">
        <f t="shared" si="25"/>
        <v>0</v>
      </c>
    </row>
    <row r="821" spans="2:9" ht="20.100000000000001" customHeight="1" x14ac:dyDescent="0.2">
      <c r="B821" s="63"/>
      <c r="C821" s="63"/>
      <c r="D821" s="64"/>
      <c r="E821" s="64"/>
      <c r="F821" s="154"/>
      <c r="H821" s="141">
        <f t="shared" si="24"/>
        <v>0</v>
      </c>
      <c r="I821" s="142">
        <f t="shared" si="25"/>
        <v>0</v>
      </c>
    </row>
    <row r="822" spans="2:9" ht="20.100000000000001" customHeight="1" x14ac:dyDescent="0.2">
      <c r="B822" s="63"/>
      <c r="C822" s="63"/>
      <c r="D822" s="64"/>
      <c r="E822" s="64"/>
      <c r="F822" s="154"/>
      <c r="H822" s="141">
        <f t="shared" si="24"/>
        <v>0</v>
      </c>
      <c r="I822" s="142">
        <f t="shared" si="25"/>
        <v>0</v>
      </c>
    </row>
    <row r="823" spans="2:9" ht="20.100000000000001" customHeight="1" x14ac:dyDescent="0.2">
      <c r="B823" s="63"/>
      <c r="C823" s="63"/>
      <c r="D823" s="64"/>
      <c r="E823" s="64"/>
      <c r="F823" s="154"/>
      <c r="H823" s="141">
        <f t="shared" si="24"/>
        <v>0</v>
      </c>
      <c r="I823" s="142">
        <f t="shared" si="25"/>
        <v>0</v>
      </c>
    </row>
    <row r="824" spans="2:9" ht="20.100000000000001" customHeight="1" x14ac:dyDescent="0.2">
      <c r="B824" s="63"/>
      <c r="C824" s="63"/>
      <c r="D824" s="64"/>
      <c r="E824" s="64"/>
      <c r="F824" s="154"/>
      <c r="H824" s="141">
        <f t="shared" si="24"/>
        <v>0</v>
      </c>
      <c r="I824" s="142">
        <f t="shared" si="25"/>
        <v>0</v>
      </c>
    </row>
    <row r="825" spans="2:9" ht="20.100000000000001" customHeight="1" x14ac:dyDescent="0.2">
      <c r="B825" s="63"/>
      <c r="C825" s="63"/>
      <c r="D825" s="64"/>
      <c r="E825" s="64"/>
      <c r="F825" s="154"/>
      <c r="H825" s="141">
        <f t="shared" si="24"/>
        <v>0</v>
      </c>
      <c r="I825" s="142">
        <f t="shared" si="25"/>
        <v>0</v>
      </c>
    </row>
    <row r="826" spans="2:9" ht="20.100000000000001" customHeight="1" x14ac:dyDescent="0.2">
      <c r="B826" s="63"/>
      <c r="C826" s="63"/>
      <c r="D826" s="64"/>
      <c r="E826" s="64"/>
      <c r="F826" s="154"/>
      <c r="H826" s="141">
        <f t="shared" si="24"/>
        <v>0</v>
      </c>
      <c r="I826" s="142">
        <f t="shared" si="25"/>
        <v>0</v>
      </c>
    </row>
    <row r="827" spans="2:9" ht="20.100000000000001" customHeight="1" x14ac:dyDescent="0.2">
      <c r="B827" s="63"/>
      <c r="C827" s="63"/>
      <c r="D827" s="64"/>
      <c r="E827" s="64"/>
      <c r="F827" s="154"/>
      <c r="H827" s="141">
        <f t="shared" si="24"/>
        <v>0</v>
      </c>
      <c r="I827" s="142">
        <f t="shared" si="25"/>
        <v>0</v>
      </c>
    </row>
    <row r="828" spans="2:9" ht="20.100000000000001" customHeight="1" x14ac:dyDescent="0.2">
      <c r="B828" s="63"/>
      <c r="C828" s="63"/>
      <c r="D828" s="64"/>
      <c r="E828" s="64"/>
      <c r="F828" s="154"/>
      <c r="H828" s="141">
        <f t="shared" si="24"/>
        <v>0</v>
      </c>
      <c r="I828" s="142">
        <f t="shared" si="25"/>
        <v>0</v>
      </c>
    </row>
    <row r="829" spans="2:9" ht="20.100000000000001" customHeight="1" x14ac:dyDescent="0.2">
      <c r="B829" s="63"/>
      <c r="C829" s="63"/>
      <c r="D829" s="64"/>
      <c r="E829" s="64"/>
      <c r="F829" s="154"/>
      <c r="H829" s="141">
        <f t="shared" si="24"/>
        <v>0</v>
      </c>
      <c r="I829" s="142">
        <f t="shared" si="25"/>
        <v>0</v>
      </c>
    </row>
    <row r="830" spans="2:9" ht="20.100000000000001" customHeight="1" x14ac:dyDescent="0.2">
      <c r="B830" s="63"/>
      <c r="C830" s="63"/>
      <c r="D830" s="64"/>
      <c r="E830" s="64"/>
      <c r="F830" s="154"/>
      <c r="H830" s="141">
        <f t="shared" si="24"/>
        <v>0</v>
      </c>
      <c r="I830" s="142">
        <f t="shared" si="25"/>
        <v>0</v>
      </c>
    </row>
    <row r="831" spans="2:9" ht="20.100000000000001" customHeight="1" x14ac:dyDescent="0.2">
      <c r="B831" s="63"/>
      <c r="C831" s="63"/>
      <c r="D831" s="64"/>
      <c r="E831" s="64"/>
      <c r="F831" s="154"/>
      <c r="H831" s="141">
        <f t="shared" si="24"/>
        <v>0</v>
      </c>
      <c r="I831" s="142">
        <f t="shared" si="25"/>
        <v>0</v>
      </c>
    </row>
    <row r="832" spans="2:9" ht="20.100000000000001" customHeight="1" x14ac:dyDescent="0.2">
      <c r="B832" s="63"/>
      <c r="C832" s="63"/>
      <c r="D832" s="64"/>
      <c r="E832" s="64"/>
      <c r="F832" s="154"/>
      <c r="H832" s="141">
        <f t="shared" si="24"/>
        <v>0</v>
      </c>
      <c r="I832" s="142">
        <f t="shared" si="25"/>
        <v>0</v>
      </c>
    </row>
    <row r="833" spans="2:9" ht="20.100000000000001" customHeight="1" x14ac:dyDescent="0.2">
      <c r="B833" s="63"/>
      <c r="C833" s="63"/>
      <c r="D833" s="64"/>
      <c r="E833" s="64"/>
      <c r="F833" s="154"/>
      <c r="H833" s="141">
        <f t="shared" si="24"/>
        <v>0</v>
      </c>
      <c r="I833" s="142">
        <f t="shared" si="25"/>
        <v>0</v>
      </c>
    </row>
    <row r="834" spans="2:9" ht="20.100000000000001" customHeight="1" x14ac:dyDescent="0.2">
      <c r="B834" s="63"/>
      <c r="C834" s="63"/>
      <c r="D834" s="64"/>
      <c r="E834" s="64"/>
      <c r="F834" s="154"/>
      <c r="H834" s="141">
        <f t="shared" si="24"/>
        <v>0</v>
      </c>
      <c r="I834" s="142">
        <f t="shared" si="25"/>
        <v>0</v>
      </c>
    </row>
    <row r="835" spans="2:9" ht="20.100000000000001" customHeight="1" x14ac:dyDescent="0.2">
      <c r="B835" s="63"/>
      <c r="C835" s="63"/>
      <c r="D835" s="64"/>
      <c r="E835" s="64"/>
      <c r="F835" s="154"/>
      <c r="H835" s="141">
        <f t="shared" si="24"/>
        <v>0</v>
      </c>
      <c r="I835" s="142">
        <f t="shared" si="25"/>
        <v>0</v>
      </c>
    </row>
    <row r="836" spans="2:9" ht="20.100000000000001" customHeight="1" x14ac:dyDescent="0.2">
      <c r="B836" s="63"/>
      <c r="C836" s="63"/>
      <c r="D836" s="64"/>
      <c r="E836" s="64"/>
      <c r="F836" s="154"/>
      <c r="H836" s="141">
        <f t="shared" si="24"/>
        <v>0</v>
      </c>
      <c r="I836" s="142">
        <f t="shared" si="25"/>
        <v>0</v>
      </c>
    </row>
    <row r="837" spans="2:9" ht="20.100000000000001" customHeight="1" x14ac:dyDescent="0.2">
      <c r="B837" s="63"/>
      <c r="C837" s="63"/>
      <c r="D837" s="64"/>
      <c r="E837" s="64"/>
      <c r="F837" s="154"/>
      <c r="H837" s="141">
        <f t="shared" si="24"/>
        <v>0</v>
      </c>
      <c r="I837" s="142">
        <f t="shared" si="25"/>
        <v>0</v>
      </c>
    </row>
    <row r="838" spans="2:9" ht="20.100000000000001" customHeight="1" x14ac:dyDescent="0.2">
      <c r="B838" s="63"/>
      <c r="C838" s="63"/>
      <c r="D838" s="64"/>
      <c r="E838" s="64"/>
      <c r="F838" s="154"/>
      <c r="H838" s="141">
        <f t="shared" si="24"/>
        <v>0</v>
      </c>
      <c r="I838" s="142">
        <f t="shared" si="25"/>
        <v>0</v>
      </c>
    </row>
    <row r="839" spans="2:9" ht="20.100000000000001" customHeight="1" x14ac:dyDescent="0.2">
      <c r="B839" s="63"/>
      <c r="C839" s="63"/>
      <c r="D839" s="64"/>
      <c r="E839" s="64"/>
      <c r="F839" s="154"/>
      <c r="H839" s="141">
        <f t="shared" si="24"/>
        <v>0</v>
      </c>
      <c r="I839" s="142">
        <f t="shared" si="25"/>
        <v>0</v>
      </c>
    </row>
    <row r="840" spans="2:9" ht="20.100000000000001" customHeight="1" x14ac:dyDescent="0.2">
      <c r="B840" s="63"/>
      <c r="C840" s="63"/>
      <c r="D840" s="64"/>
      <c r="E840" s="64"/>
      <c r="F840" s="154"/>
      <c r="H840" s="141">
        <f t="shared" si="24"/>
        <v>0</v>
      </c>
      <c r="I840" s="142">
        <f t="shared" si="25"/>
        <v>0</v>
      </c>
    </row>
    <row r="841" spans="2:9" ht="20.100000000000001" customHeight="1" x14ac:dyDescent="0.2">
      <c r="B841" s="63"/>
      <c r="C841" s="63"/>
      <c r="D841" s="64"/>
      <c r="E841" s="64"/>
      <c r="F841" s="154"/>
      <c r="H841" s="141">
        <f t="shared" si="24"/>
        <v>0</v>
      </c>
      <c r="I841" s="142">
        <f t="shared" si="25"/>
        <v>0</v>
      </c>
    </row>
    <row r="842" spans="2:9" ht="20.100000000000001" customHeight="1" x14ac:dyDescent="0.2">
      <c r="B842" s="63"/>
      <c r="C842" s="63"/>
      <c r="D842" s="64"/>
      <c r="E842" s="64"/>
      <c r="F842" s="154"/>
      <c r="H842" s="141">
        <f t="shared" si="24"/>
        <v>0</v>
      </c>
      <c r="I842" s="142">
        <f t="shared" si="25"/>
        <v>0</v>
      </c>
    </row>
    <row r="843" spans="2:9" ht="20.100000000000001" customHeight="1" x14ac:dyDescent="0.2">
      <c r="B843" s="63"/>
      <c r="C843" s="63"/>
      <c r="D843" s="64"/>
      <c r="E843" s="64"/>
      <c r="F843" s="154"/>
      <c r="H843" s="141">
        <f t="shared" si="24"/>
        <v>0</v>
      </c>
      <c r="I843" s="142">
        <f t="shared" si="25"/>
        <v>0</v>
      </c>
    </row>
    <row r="844" spans="2:9" ht="20.100000000000001" customHeight="1" x14ac:dyDescent="0.2">
      <c r="B844" s="63"/>
      <c r="C844" s="63"/>
      <c r="D844" s="64"/>
      <c r="E844" s="64"/>
      <c r="F844" s="154"/>
      <c r="H844" s="141">
        <f t="shared" si="24"/>
        <v>0</v>
      </c>
      <c r="I844" s="142">
        <f t="shared" si="25"/>
        <v>0</v>
      </c>
    </row>
    <row r="845" spans="2:9" ht="20.100000000000001" customHeight="1" x14ac:dyDescent="0.2">
      <c r="B845" s="63"/>
      <c r="C845" s="63"/>
      <c r="D845" s="64"/>
      <c r="E845" s="64"/>
      <c r="F845" s="154"/>
      <c r="H845" s="141">
        <f t="shared" si="24"/>
        <v>0</v>
      </c>
      <c r="I845" s="142">
        <f t="shared" si="25"/>
        <v>0</v>
      </c>
    </row>
    <row r="846" spans="2:9" ht="20.100000000000001" customHeight="1" x14ac:dyDescent="0.2">
      <c r="B846" s="63"/>
      <c r="C846" s="63"/>
      <c r="D846" s="64"/>
      <c r="E846" s="64"/>
      <c r="F846" s="154"/>
      <c r="H846" s="141">
        <f t="shared" ref="H846:H909" si="26">COUNTIF(D846,"en activité partielle")</f>
        <v>0</v>
      </c>
      <c r="I846" s="142">
        <f t="shared" ref="I846:I909" si="27">COUNTIF(D846,"hors activité partielle")</f>
        <v>0</v>
      </c>
    </row>
    <row r="847" spans="2:9" ht="20.100000000000001" customHeight="1" x14ac:dyDescent="0.2">
      <c r="B847" s="63"/>
      <c r="C847" s="63"/>
      <c r="D847" s="64"/>
      <c r="E847" s="64"/>
      <c r="F847" s="154"/>
      <c r="H847" s="141">
        <f t="shared" si="26"/>
        <v>0</v>
      </c>
      <c r="I847" s="142">
        <f t="shared" si="27"/>
        <v>0</v>
      </c>
    </row>
    <row r="848" spans="2:9" ht="20.100000000000001" customHeight="1" x14ac:dyDescent="0.2">
      <c r="B848" s="63"/>
      <c r="C848" s="63"/>
      <c r="D848" s="64"/>
      <c r="E848" s="64"/>
      <c r="F848" s="154"/>
      <c r="H848" s="141">
        <f t="shared" si="26"/>
        <v>0</v>
      </c>
      <c r="I848" s="142">
        <f t="shared" si="27"/>
        <v>0</v>
      </c>
    </row>
    <row r="849" spans="2:9" ht="20.100000000000001" customHeight="1" x14ac:dyDescent="0.2">
      <c r="B849" s="63"/>
      <c r="C849" s="63"/>
      <c r="D849" s="64"/>
      <c r="E849" s="64"/>
      <c r="F849" s="154"/>
      <c r="H849" s="141">
        <f t="shared" si="26"/>
        <v>0</v>
      </c>
      <c r="I849" s="142">
        <f t="shared" si="27"/>
        <v>0</v>
      </c>
    </row>
    <row r="850" spans="2:9" ht="20.100000000000001" customHeight="1" x14ac:dyDescent="0.2">
      <c r="B850" s="63"/>
      <c r="C850" s="63"/>
      <c r="D850" s="64"/>
      <c r="E850" s="64"/>
      <c r="F850" s="154"/>
      <c r="H850" s="141">
        <f t="shared" si="26"/>
        <v>0</v>
      </c>
      <c r="I850" s="142">
        <f t="shared" si="27"/>
        <v>0</v>
      </c>
    </row>
    <row r="851" spans="2:9" ht="20.100000000000001" customHeight="1" x14ac:dyDescent="0.2">
      <c r="B851" s="63"/>
      <c r="C851" s="63"/>
      <c r="D851" s="64"/>
      <c r="E851" s="64"/>
      <c r="F851" s="154"/>
      <c r="H851" s="141">
        <f t="shared" si="26"/>
        <v>0</v>
      </c>
      <c r="I851" s="142">
        <f t="shared" si="27"/>
        <v>0</v>
      </c>
    </row>
    <row r="852" spans="2:9" ht="20.100000000000001" customHeight="1" x14ac:dyDescent="0.2">
      <c r="B852" s="63"/>
      <c r="C852" s="63"/>
      <c r="D852" s="64"/>
      <c r="E852" s="64"/>
      <c r="F852" s="154"/>
      <c r="H852" s="141">
        <f t="shared" si="26"/>
        <v>0</v>
      </c>
      <c r="I852" s="142">
        <f t="shared" si="27"/>
        <v>0</v>
      </c>
    </row>
    <row r="853" spans="2:9" ht="20.100000000000001" customHeight="1" x14ac:dyDescent="0.2">
      <c r="B853" s="63"/>
      <c r="C853" s="63"/>
      <c r="D853" s="64"/>
      <c r="E853" s="64"/>
      <c r="F853" s="154"/>
      <c r="H853" s="141">
        <f t="shared" si="26"/>
        <v>0</v>
      </c>
      <c r="I853" s="142">
        <f t="shared" si="27"/>
        <v>0</v>
      </c>
    </row>
    <row r="854" spans="2:9" ht="20.100000000000001" customHeight="1" x14ac:dyDescent="0.2">
      <c r="B854" s="63"/>
      <c r="C854" s="63"/>
      <c r="D854" s="64"/>
      <c r="E854" s="64"/>
      <c r="F854" s="154"/>
      <c r="H854" s="141">
        <f t="shared" si="26"/>
        <v>0</v>
      </c>
      <c r="I854" s="142">
        <f t="shared" si="27"/>
        <v>0</v>
      </c>
    </row>
    <row r="855" spans="2:9" ht="20.100000000000001" customHeight="1" x14ac:dyDescent="0.2">
      <c r="B855" s="63"/>
      <c r="C855" s="63"/>
      <c r="D855" s="64"/>
      <c r="E855" s="64"/>
      <c r="F855" s="154"/>
      <c r="H855" s="141">
        <f t="shared" si="26"/>
        <v>0</v>
      </c>
      <c r="I855" s="142">
        <f t="shared" si="27"/>
        <v>0</v>
      </c>
    </row>
    <row r="856" spans="2:9" ht="20.100000000000001" customHeight="1" x14ac:dyDescent="0.2">
      <c r="B856" s="63"/>
      <c r="C856" s="63"/>
      <c r="D856" s="64"/>
      <c r="E856" s="64"/>
      <c r="F856" s="154"/>
      <c r="H856" s="141">
        <f t="shared" si="26"/>
        <v>0</v>
      </c>
      <c r="I856" s="142">
        <f t="shared" si="27"/>
        <v>0</v>
      </c>
    </row>
    <row r="857" spans="2:9" ht="20.100000000000001" customHeight="1" x14ac:dyDescent="0.2">
      <c r="B857" s="63"/>
      <c r="C857" s="63"/>
      <c r="D857" s="64"/>
      <c r="E857" s="64"/>
      <c r="F857" s="154"/>
      <c r="H857" s="141">
        <f t="shared" si="26"/>
        <v>0</v>
      </c>
      <c r="I857" s="142">
        <f t="shared" si="27"/>
        <v>0</v>
      </c>
    </row>
    <row r="858" spans="2:9" ht="20.100000000000001" customHeight="1" x14ac:dyDescent="0.2">
      <c r="B858" s="63"/>
      <c r="C858" s="63"/>
      <c r="D858" s="64"/>
      <c r="E858" s="64"/>
      <c r="F858" s="154"/>
      <c r="H858" s="141">
        <f t="shared" si="26"/>
        <v>0</v>
      </c>
      <c r="I858" s="142">
        <f t="shared" si="27"/>
        <v>0</v>
      </c>
    </row>
    <row r="859" spans="2:9" ht="20.100000000000001" customHeight="1" x14ac:dyDescent="0.2">
      <c r="B859" s="63"/>
      <c r="C859" s="63"/>
      <c r="D859" s="64"/>
      <c r="E859" s="64"/>
      <c r="F859" s="154"/>
      <c r="H859" s="141">
        <f t="shared" si="26"/>
        <v>0</v>
      </c>
      <c r="I859" s="142">
        <f t="shared" si="27"/>
        <v>0</v>
      </c>
    </row>
    <row r="860" spans="2:9" ht="20.100000000000001" customHeight="1" x14ac:dyDescent="0.2">
      <c r="B860" s="63"/>
      <c r="C860" s="63"/>
      <c r="D860" s="64"/>
      <c r="E860" s="64"/>
      <c r="F860" s="154"/>
      <c r="H860" s="141">
        <f t="shared" si="26"/>
        <v>0</v>
      </c>
      <c r="I860" s="142">
        <f t="shared" si="27"/>
        <v>0</v>
      </c>
    </row>
    <row r="861" spans="2:9" ht="20.100000000000001" customHeight="1" x14ac:dyDescent="0.2">
      <c r="B861" s="63"/>
      <c r="C861" s="63"/>
      <c r="D861" s="64"/>
      <c r="E861" s="64"/>
      <c r="F861" s="154"/>
      <c r="H861" s="141">
        <f t="shared" si="26"/>
        <v>0</v>
      </c>
      <c r="I861" s="142">
        <f t="shared" si="27"/>
        <v>0</v>
      </c>
    </row>
    <row r="862" spans="2:9" ht="20.100000000000001" customHeight="1" x14ac:dyDescent="0.2">
      <c r="B862" s="63"/>
      <c r="C862" s="63"/>
      <c r="D862" s="64"/>
      <c r="E862" s="64"/>
      <c r="F862" s="154"/>
      <c r="H862" s="141">
        <f t="shared" si="26"/>
        <v>0</v>
      </c>
      <c r="I862" s="142">
        <f t="shared" si="27"/>
        <v>0</v>
      </c>
    </row>
    <row r="863" spans="2:9" ht="20.100000000000001" customHeight="1" x14ac:dyDescent="0.2">
      <c r="B863" s="63"/>
      <c r="C863" s="63"/>
      <c r="D863" s="64"/>
      <c r="E863" s="64"/>
      <c r="F863" s="154"/>
      <c r="H863" s="141">
        <f t="shared" si="26"/>
        <v>0</v>
      </c>
      <c r="I863" s="142">
        <f t="shared" si="27"/>
        <v>0</v>
      </c>
    </row>
    <row r="864" spans="2:9" ht="20.100000000000001" customHeight="1" x14ac:dyDescent="0.2">
      <c r="B864" s="63"/>
      <c r="C864" s="63"/>
      <c r="D864" s="64"/>
      <c r="E864" s="64"/>
      <c r="F864" s="154"/>
      <c r="H864" s="141">
        <f t="shared" si="26"/>
        <v>0</v>
      </c>
      <c r="I864" s="142">
        <f t="shared" si="27"/>
        <v>0</v>
      </c>
    </row>
    <row r="865" spans="2:9" ht="20.100000000000001" customHeight="1" x14ac:dyDescent="0.2">
      <c r="B865" s="63"/>
      <c r="C865" s="63"/>
      <c r="D865" s="64"/>
      <c r="E865" s="64"/>
      <c r="F865" s="154"/>
      <c r="H865" s="141">
        <f t="shared" si="26"/>
        <v>0</v>
      </c>
      <c r="I865" s="142">
        <f t="shared" si="27"/>
        <v>0</v>
      </c>
    </row>
    <row r="866" spans="2:9" ht="20.100000000000001" customHeight="1" x14ac:dyDescent="0.2">
      <c r="B866" s="63"/>
      <c r="C866" s="63"/>
      <c r="D866" s="64"/>
      <c r="E866" s="64"/>
      <c r="F866" s="154"/>
      <c r="H866" s="141">
        <f t="shared" si="26"/>
        <v>0</v>
      </c>
      <c r="I866" s="142">
        <f t="shared" si="27"/>
        <v>0</v>
      </c>
    </row>
    <row r="867" spans="2:9" ht="20.100000000000001" customHeight="1" x14ac:dyDescent="0.2">
      <c r="B867" s="63"/>
      <c r="C867" s="63"/>
      <c r="D867" s="64"/>
      <c r="E867" s="64"/>
      <c r="F867" s="154"/>
      <c r="H867" s="141">
        <f t="shared" si="26"/>
        <v>0</v>
      </c>
      <c r="I867" s="142">
        <f t="shared" si="27"/>
        <v>0</v>
      </c>
    </row>
    <row r="868" spans="2:9" ht="20.100000000000001" customHeight="1" x14ac:dyDescent="0.2">
      <c r="B868" s="63"/>
      <c r="C868" s="63"/>
      <c r="D868" s="64"/>
      <c r="E868" s="64"/>
      <c r="F868" s="154"/>
      <c r="H868" s="141">
        <f t="shared" si="26"/>
        <v>0</v>
      </c>
      <c r="I868" s="142">
        <f t="shared" si="27"/>
        <v>0</v>
      </c>
    </row>
    <row r="869" spans="2:9" ht="20.100000000000001" customHeight="1" x14ac:dyDescent="0.2">
      <c r="B869" s="63"/>
      <c r="C869" s="63"/>
      <c r="D869" s="64"/>
      <c r="E869" s="64"/>
      <c r="F869" s="154"/>
      <c r="H869" s="141">
        <f t="shared" si="26"/>
        <v>0</v>
      </c>
      <c r="I869" s="142">
        <f t="shared" si="27"/>
        <v>0</v>
      </c>
    </row>
    <row r="870" spans="2:9" ht="20.100000000000001" customHeight="1" x14ac:dyDescent="0.2">
      <c r="B870" s="63"/>
      <c r="C870" s="63"/>
      <c r="D870" s="64"/>
      <c r="E870" s="64"/>
      <c r="F870" s="154"/>
      <c r="H870" s="141">
        <f t="shared" si="26"/>
        <v>0</v>
      </c>
      <c r="I870" s="142">
        <f t="shared" si="27"/>
        <v>0</v>
      </c>
    </row>
    <row r="871" spans="2:9" ht="20.100000000000001" customHeight="1" x14ac:dyDescent="0.2">
      <c r="B871" s="63"/>
      <c r="C871" s="63"/>
      <c r="D871" s="64"/>
      <c r="E871" s="64"/>
      <c r="F871" s="154"/>
      <c r="H871" s="141">
        <f t="shared" si="26"/>
        <v>0</v>
      </c>
      <c r="I871" s="142">
        <f t="shared" si="27"/>
        <v>0</v>
      </c>
    </row>
    <row r="872" spans="2:9" ht="20.100000000000001" customHeight="1" x14ac:dyDescent="0.2">
      <c r="B872" s="63"/>
      <c r="C872" s="63"/>
      <c r="D872" s="64"/>
      <c r="E872" s="64"/>
      <c r="F872" s="154"/>
      <c r="H872" s="141">
        <f t="shared" si="26"/>
        <v>0</v>
      </c>
      <c r="I872" s="142">
        <f t="shared" si="27"/>
        <v>0</v>
      </c>
    </row>
    <row r="873" spans="2:9" ht="20.100000000000001" customHeight="1" x14ac:dyDescent="0.2">
      <c r="B873" s="63"/>
      <c r="C873" s="63"/>
      <c r="D873" s="64"/>
      <c r="E873" s="64"/>
      <c r="F873" s="154"/>
      <c r="H873" s="141">
        <f t="shared" si="26"/>
        <v>0</v>
      </c>
      <c r="I873" s="142">
        <f t="shared" si="27"/>
        <v>0</v>
      </c>
    </row>
    <row r="874" spans="2:9" ht="20.100000000000001" customHeight="1" x14ac:dyDescent="0.2">
      <c r="B874" s="63"/>
      <c r="C874" s="63"/>
      <c r="D874" s="64"/>
      <c r="E874" s="64"/>
      <c r="F874" s="154"/>
      <c r="H874" s="141">
        <f t="shared" si="26"/>
        <v>0</v>
      </c>
      <c r="I874" s="142">
        <f t="shared" si="27"/>
        <v>0</v>
      </c>
    </row>
    <row r="875" spans="2:9" ht="20.100000000000001" customHeight="1" x14ac:dyDescent="0.2">
      <c r="B875" s="63"/>
      <c r="C875" s="63"/>
      <c r="D875" s="64"/>
      <c r="E875" s="64"/>
      <c r="F875" s="154"/>
      <c r="H875" s="141">
        <f t="shared" si="26"/>
        <v>0</v>
      </c>
      <c r="I875" s="142">
        <f t="shared" si="27"/>
        <v>0</v>
      </c>
    </row>
    <row r="876" spans="2:9" ht="20.100000000000001" customHeight="1" x14ac:dyDescent="0.2">
      <c r="B876" s="63"/>
      <c r="C876" s="63"/>
      <c r="D876" s="64"/>
      <c r="E876" s="64"/>
      <c r="F876" s="154"/>
      <c r="H876" s="141">
        <f t="shared" si="26"/>
        <v>0</v>
      </c>
      <c r="I876" s="142">
        <f t="shared" si="27"/>
        <v>0</v>
      </c>
    </row>
    <row r="877" spans="2:9" ht="20.100000000000001" customHeight="1" x14ac:dyDescent="0.2">
      <c r="B877" s="63"/>
      <c r="C877" s="63"/>
      <c r="D877" s="64"/>
      <c r="E877" s="64"/>
      <c r="F877" s="154"/>
      <c r="H877" s="141">
        <f t="shared" si="26"/>
        <v>0</v>
      </c>
      <c r="I877" s="142">
        <f t="shared" si="27"/>
        <v>0</v>
      </c>
    </row>
    <row r="878" spans="2:9" ht="20.100000000000001" customHeight="1" x14ac:dyDescent="0.2">
      <c r="B878" s="63"/>
      <c r="C878" s="63"/>
      <c r="D878" s="64"/>
      <c r="E878" s="64"/>
      <c r="F878" s="154"/>
      <c r="H878" s="141">
        <f t="shared" si="26"/>
        <v>0</v>
      </c>
      <c r="I878" s="142">
        <f t="shared" si="27"/>
        <v>0</v>
      </c>
    </row>
    <row r="879" spans="2:9" ht="20.100000000000001" customHeight="1" x14ac:dyDescent="0.2">
      <c r="B879" s="63"/>
      <c r="C879" s="63"/>
      <c r="D879" s="64"/>
      <c r="E879" s="64"/>
      <c r="F879" s="154"/>
      <c r="H879" s="141">
        <f t="shared" si="26"/>
        <v>0</v>
      </c>
      <c r="I879" s="142">
        <f t="shared" si="27"/>
        <v>0</v>
      </c>
    </row>
    <row r="880" spans="2:9" ht="20.100000000000001" customHeight="1" x14ac:dyDescent="0.2">
      <c r="B880" s="63"/>
      <c r="C880" s="63"/>
      <c r="D880" s="64"/>
      <c r="E880" s="64"/>
      <c r="F880" s="154"/>
      <c r="H880" s="141">
        <f t="shared" si="26"/>
        <v>0</v>
      </c>
      <c r="I880" s="142">
        <f t="shared" si="27"/>
        <v>0</v>
      </c>
    </row>
    <row r="881" spans="2:9" ht="20.100000000000001" customHeight="1" x14ac:dyDescent="0.2">
      <c r="B881" s="63"/>
      <c r="C881" s="63"/>
      <c r="D881" s="64"/>
      <c r="E881" s="64"/>
      <c r="F881" s="154"/>
      <c r="H881" s="141">
        <f t="shared" si="26"/>
        <v>0</v>
      </c>
      <c r="I881" s="142">
        <f t="shared" si="27"/>
        <v>0</v>
      </c>
    </row>
    <row r="882" spans="2:9" ht="20.100000000000001" customHeight="1" x14ac:dyDescent="0.2">
      <c r="B882" s="63"/>
      <c r="C882" s="63"/>
      <c r="D882" s="64"/>
      <c r="E882" s="64"/>
      <c r="F882" s="154"/>
      <c r="H882" s="141">
        <f t="shared" si="26"/>
        <v>0</v>
      </c>
      <c r="I882" s="142">
        <f t="shared" si="27"/>
        <v>0</v>
      </c>
    </row>
    <row r="883" spans="2:9" ht="20.100000000000001" customHeight="1" x14ac:dyDescent="0.2">
      <c r="B883" s="63"/>
      <c r="C883" s="63"/>
      <c r="D883" s="64"/>
      <c r="E883" s="64"/>
      <c r="F883" s="154"/>
      <c r="H883" s="141">
        <f t="shared" si="26"/>
        <v>0</v>
      </c>
      <c r="I883" s="142">
        <f t="shared" si="27"/>
        <v>0</v>
      </c>
    </row>
    <row r="884" spans="2:9" ht="20.100000000000001" customHeight="1" x14ac:dyDescent="0.2">
      <c r="B884" s="63"/>
      <c r="C884" s="63"/>
      <c r="D884" s="64"/>
      <c r="E884" s="64"/>
      <c r="F884" s="154"/>
      <c r="H884" s="141">
        <f t="shared" si="26"/>
        <v>0</v>
      </c>
      <c r="I884" s="142">
        <f t="shared" si="27"/>
        <v>0</v>
      </c>
    </row>
    <row r="885" spans="2:9" ht="20.100000000000001" customHeight="1" x14ac:dyDescent="0.2">
      <c r="B885" s="63"/>
      <c r="C885" s="63"/>
      <c r="D885" s="64"/>
      <c r="E885" s="64"/>
      <c r="F885" s="154"/>
      <c r="H885" s="141">
        <f t="shared" si="26"/>
        <v>0</v>
      </c>
      <c r="I885" s="142">
        <f t="shared" si="27"/>
        <v>0</v>
      </c>
    </row>
    <row r="886" spans="2:9" ht="20.100000000000001" customHeight="1" x14ac:dyDescent="0.2">
      <c r="B886" s="63"/>
      <c r="C886" s="63"/>
      <c r="D886" s="64"/>
      <c r="E886" s="64"/>
      <c r="F886" s="154"/>
      <c r="H886" s="141">
        <f t="shared" si="26"/>
        <v>0</v>
      </c>
      <c r="I886" s="142">
        <f t="shared" si="27"/>
        <v>0</v>
      </c>
    </row>
    <row r="887" spans="2:9" ht="20.100000000000001" customHeight="1" x14ac:dyDescent="0.2">
      <c r="B887" s="63"/>
      <c r="C887" s="63"/>
      <c r="D887" s="64"/>
      <c r="E887" s="64"/>
      <c r="F887" s="154"/>
      <c r="H887" s="141">
        <f t="shared" si="26"/>
        <v>0</v>
      </c>
      <c r="I887" s="142">
        <f t="shared" si="27"/>
        <v>0</v>
      </c>
    </row>
    <row r="888" spans="2:9" ht="20.100000000000001" customHeight="1" x14ac:dyDescent="0.2">
      <c r="B888" s="63"/>
      <c r="C888" s="63"/>
      <c r="D888" s="64"/>
      <c r="E888" s="64"/>
      <c r="F888" s="154"/>
      <c r="H888" s="141">
        <f t="shared" si="26"/>
        <v>0</v>
      </c>
      <c r="I888" s="142">
        <f t="shared" si="27"/>
        <v>0</v>
      </c>
    </row>
    <row r="889" spans="2:9" ht="20.100000000000001" customHeight="1" x14ac:dyDescent="0.2">
      <c r="B889" s="63"/>
      <c r="C889" s="63"/>
      <c r="D889" s="64"/>
      <c r="E889" s="64"/>
      <c r="F889" s="154"/>
      <c r="H889" s="141">
        <f t="shared" si="26"/>
        <v>0</v>
      </c>
      <c r="I889" s="142">
        <f t="shared" si="27"/>
        <v>0</v>
      </c>
    </row>
    <row r="890" spans="2:9" ht="20.100000000000001" customHeight="1" x14ac:dyDescent="0.2">
      <c r="B890" s="63"/>
      <c r="C890" s="63"/>
      <c r="D890" s="64"/>
      <c r="E890" s="64"/>
      <c r="F890" s="154"/>
      <c r="H890" s="141">
        <f t="shared" si="26"/>
        <v>0</v>
      </c>
      <c r="I890" s="142">
        <f t="shared" si="27"/>
        <v>0</v>
      </c>
    </row>
    <row r="891" spans="2:9" ht="20.100000000000001" customHeight="1" x14ac:dyDescent="0.2">
      <c r="B891" s="63"/>
      <c r="C891" s="63"/>
      <c r="D891" s="64"/>
      <c r="E891" s="64"/>
      <c r="F891" s="154"/>
      <c r="H891" s="141">
        <f t="shared" si="26"/>
        <v>0</v>
      </c>
      <c r="I891" s="142">
        <f t="shared" si="27"/>
        <v>0</v>
      </c>
    </row>
    <row r="892" spans="2:9" ht="20.100000000000001" customHeight="1" x14ac:dyDescent="0.2">
      <c r="B892" s="63"/>
      <c r="C892" s="63"/>
      <c r="D892" s="64"/>
      <c r="E892" s="64"/>
      <c r="F892" s="154"/>
      <c r="H892" s="141">
        <f t="shared" si="26"/>
        <v>0</v>
      </c>
      <c r="I892" s="142">
        <f t="shared" si="27"/>
        <v>0</v>
      </c>
    </row>
    <row r="893" spans="2:9" ht="20.100000000000001" customHeight="1" x14ac:dyDescent="0.2">
      <c r="B893" s="63"/>
      <c r="C893" s="63"/>
      <c r="D893" s="64"/>
      <c r="E893" s="64"/>
      <c r="F893" s="154"/>
      <c r="H893" s="141">
        <f t="shared" si="26"/>
        <v>0</v>
      </c>
      <c r="I893" s="142">
        <f t="shared" si="27"/>
        <v>0</v>
      </c>
    </row>
    <row r="894" spans="2:9" ht="20.100000000000001" customHeight="1" x14ac:dyDescent="0.2">
      <c r="B894" s="63"/>
      <c r="C894" s="63"/>
      <c r="D894" s="64"/>
      <c r="E894" s="64"/>
      <c r="F894" s="154"/>
      <c r="H894" s="141">
        <f t="shared" si="26"/>
        <v>0</v>
      </c>
      <c r="I894" s="142">
        <f t="shared" si="27"/>
        <v>0</v>
      </c>
    </row>
    <row r="895" spans="2:9" ht="20.100000000000001" customHeight="1" x14ac:dyDescent="0.2">
      <c r="B895" s="63"/>
      <c r="C895" s="63"/>
      <c r="D895" s="64"/>
      <c r="E895" s="64"/>
      <c r="F895" s="154"/>
      <c r="H895" s="141">
        <f t="shared" si="26"/>
        <v>0</v>
      </c>
      <c r="I895" s="142">
        <f t="shared" si="27"/>
        <v>0</v>
      </c>
    </row>
    <row r="896" spans="2:9" ht="20.100000000000001" customHeight="1" x14ac:dyDescent="0.2">
      <c r="B896" s="63"/>
      <c r="C896" s="63"/>
      <c r="D896" s="64"/>
      <c r="E896" s="64"/>
      <c r="F896" s="154"/>
      <c r="H896" s="141">
        <f t="shared" si="26"/>
        <v>0</v>
      </c>
      <c r="I896" s="142">
        <f t="shared" si="27"/>
        <v>0</v>
      </c>
    </row>
    <row r="897" spans="2:9" ht="20.100000000000001" customHeight="1" x14ac:dyDescent="0.2">
      <c r="B897" s="63"/>
      <c r="C897" s="63"/>
      <c r="D897" s="64"/>
      <c r="E897" s="64"/>
      <c r="F897" s="154"/>
      <c r="H897" s="141">
        <f t="shared" si="26"/>
        <v>0</v>
      </c>
      <c r="I897" s="142">
        <f t="shared" si="27"/>
        <v>0</v>
      </c>
    </row>
    <row r="898" spans="2:9" ht="20.100000000000001" customHeight="1" x14ac:dyDescent="0.2">
      <c r="B898" s="63"/>
      <c r="C898" s="63"/>
      <c r="D898" s="64"/>
      <c r="E898" s="64"/>
      <c r="F898" s="154"/>
      <c r="H898" s="141">
        <f t="shared" si="26"/>
        <v>0</v>
      </c>
      <c r="I898" s="142">
        <f t="shared" si="27"/>
        <v>0</v>
      </c>
    </row>
    <row r="899" spans="2:9" ht="20.100000000000001" customHeight="1" x14ac:dyDescent="0.2">
      <c r="B899" s="63"/>
      <c r="C899" s="63"/>
      <c r="D899" s="64"/>
      <c r="E899" s="64"/>
      <c r="F899" s="154"/>
      <c r="H899" s="141">
        <f t="shared" si="26"/>
        <v>0</v>
      </c>
      <c r="I899" s="142">
        <f t="shared" si="27"/>
        <v>0</v>
      </c>
    </row>
    <row r="900" spans="2:9" ht="20.100000000000001" customHeight="1" x14ac:dyDescent="0.2">
      <c r="B900" s="63"/>
      <c r="C900" s="63"/>
      <c r="D900" s="64"/>
      <c r="E900" s="64"/>
      <c r="F900" s="154"/>
      <c r="H900" s="141">
        <f t="shared" si="26"/>
        <v>0</v>
      </c>
      <c r="I900" s="142">
        <f t="shared" si="27"/>
        <v>0</v>
      </c>
    </row>
    <row r="901" spans="2:9" ht="20.100000000000001" customHeight="1" x14ac:dyDescent="0.2">
      <c r="B901" s="63"/>
      <c r="C901" s="63"/>
      <c r="D901" s="64"/>
      <c r="E901" s="64"/>
      <c r="F901" s="154"/>
      <c r="H901" s="141">
        <f t="shared" si="26"/>
        <v>0</v>
      </c>
      <c r="I901" s="142">
        <f t="shared" si="27"/>
        <v>0</v>
      </c>
    </row>
    <row r="902" spans="2:9" ht="20.100000000000001" customHeight="1" x14ac:dyDescent="0.2">
      <c r="B902" s="63"/>
      <c r="C902" s="63"/>
      <c r="D902" s="64"/>
      <c r="E902" s="64"/>
      <c r="F902" s="154"/>
      <c r="H902" s="141">
        <f t="shared" si="26"/>
        <v>0</v>
      </c>
      <c r="I902" s="142">
        <f t="shared" si="27"/>
        <v>0</v>
      </c>
    </row>
    <row r="903" spans="2:9" ht="20.100000000000001" customHeight="1" x14ac:dyDescent="0.2">
      <c r="B903" s="63"/>
      <c r="C903" s="63"/>
      <c r="D903" s="64"/>
      <c r="E903" s="64"/>
      <c r="F903" s="154"/>
      <c r="H903" s="141">
        <f t="shared" si="26"/>
        <v>0</v>
      </c>
      <c r="I903" s="142">
        <f t="shared" si="27"/>
        <v>0</v>
      </c>
    </row>
    <row r="904" spans="2:9" ht="20.100000000000001" customHeight="1" x14ac:dyDescent="0.2">
      <c r="B904" s="63"/>
      <c r="C904" s="63"/>
      <c r="D904" s="64"/>
      <c r="E904" s="64"/>
      <c r="F904" s="154"/>
      <c r="H904" s="141">
        <f t="shared" si="26"/>
        <v>0</v>
      </c>
      <c r="I904" s="142">
        <f t="shared" si="27"/>
        <v>0</v>
      </c>
    </row>
    <row r="905" spans="2:9" ht="20.100000000000001" customHeight="1" x14ac:dyDescent="0.2">
      <c r="B905" s="63"/>
      <c r="C905" s="63"/>
      <c r="D905" s="64"/>
      <c r="E905" s="64"/>
      <c r="F905" s="154"/>
      <c r="H905" s="141">
        <f t="shared" si="26"/>
        <v>0</v>
      </c>
      <c r="I905" s="142">
        <f t="shared" si="27"/>
        <v>0</v>
      </c>
    </row>
    <row r="906" spans="2:9" ht="20.100000000000001" customHeight="1" x14ac:dyDescent="0.2">
      <c r="B906" s="63"/>
      <c r="C906" s="63"/>
      <c r="D906" s="64"/>
      <c r="E906" s="64"/>
      <c r="F906" s="154"/>
      <c r="H906" s="141">
        <f t="shared" si="26"/>
        <v>0</v>
      </c>
      <c r="I906" s="142">
        <f t="shared" si="27"/>
        <v>0</v>
      </c>
    </row>
    <row r="907" spans="2:9" ht="20.100000000000001" customHeight="1" x14ac:dyDescent="0.2">
      <c r="B907" s="63"/>
      <c r="C907" s="63"/>
      <c r="D907" s="64"/>
      <c r="E907" s="64"/>
      <c r="F907" s="154"/>
      <c r="H907" s="141">
        <f t="shared" si="26"/>
        <v>0</v>
      </c>
      <c r="I907" s="142">
        <f t="shared" si="27"/>
        <v>0</v>
      </c>
    </row>
    <row r="908" spans="2:9" ht="20.100000000000001" customHeight="1" x14ac:dyDescent="0.2">
      <c r="B908" s="63"/>
      <c r="C908" s="63"/>
      <c r="D908" s="64"/>
      <c r="E908" s="64"/>
      <c r="F908" s="154"/>
      <c r="H908" s="141">
        <f t="shared" si="26"/>
        <v>0</v>
      </c>
      <c r="I908" s="142">
        <f t="shared" si="27"/>
        <v>0</v>
      </c>
    </row>
    <row r="909" spans="2:9" ht="20.100000000000001" customHeight="1" x14ac:dyDescent="0.2">
      <c r="B909" s="63"/>
      <c r="C909" s="63"/>
      <c r="D909" s="64"/>
      <c r="E909" s="64"/>
      <c r="F909" s="154"/>
      <c r="H909" s="141">
        <f t="shared" si="26"/>
        <v>0</v>
      </c>
      <c r="I909" s="142">
        <f t="shared" si="27"/>
        <v>0</v>
      </c>
    </row>
    <row r="910" spans="2:9" ht="20.100000000000001" customHeight="1" x14ac:dyDescent="0.2">
      <c r="B910" s="63"/>
      <c r="C910" s="63"/>
      <c r="D910" s="64"/>
      <c r="E910" s="64"/>
      <c r="F910" s="154"/>
      <c r="H910" s="141">
        <f t="shared" ref="H910:H973" si="28">COUNTIF(D910,"en activité partielle")</f>
        <v>0</v>
      </c>
      <c r="I910" s="142">
        <f t="shared" ref="I910:I973" si="29">COUNTIF(D910,"hors activité partielle")</f>
        <v>0</v>
      </c>
    </row>
    <row r="911" spans="2:9" ht="20.100000000000001" customHeight="1" x14ac:dyDescent="0.2">
      <c r="B911" s="63"/>
      <c r="C911" s="63"/>
      <c r="D911" s="64"/>
      <c r="E911" s="64"/>
      <c r="F911" s="154"/>
      <c r="H911" s="141">
        <f t="shared" si="28"/>
        <v>0</v>
      </c>
      <c r="I911" s="142">
        <f t="shared" si="29"/>
        <v>0</v>
      </c>
    </row>
    <row r="912" spans="2:9" ht="20.100000000000001" customHeight="1" x14ac:dyDescent="0.2">
      <c r="B912" s="63"/>
      <c r="C912" s="63"/>
      <c r="D912" s="64"/>
      <c r="E912" s="64"/>
      <c r="F912" s="154"/>
      <c r="H912" s="141">
        <f t="shared" si="28"/>
        <v>0</v>
      </c>
      <c r="I912" s="142">
        <f t="shared" si="29"/>
        <v>0</v>
      </c>
    </row>
    <row r="913" spans="2:9" ht="20.100000000000001" customHeight="1" x14ac:dyDescent="0.2">
      <c r="B913" s="63"/>
      <c r="C913" s="63"/>
      <c r="D913" s="64"/>
      <c r="E913" s="64"/>
      <c r="F913" s="154"/>
      <c r="H913" s="141">
        <f t="shared" si="28"/>
        <v>0</v>
      </c>
      <c r="I913" s="142">
        <f t="shared" si="29"/>
        <v>0</v>
      </c>
    </row>
    <row r="914" spans="2:9" ht="20.100000000000001" customHeight="1" x14ac:dyDescent="0.2">
      <c r="B914" s="63"/>
      <c r="C914" s="63"/>
      <c r="D914" s="64"/>
      <c r="E914" s="64"/>
      <c r="F914" s="154"/>
      <c r="H914" s="141">
        <f t="shared" si="28"/>
        <v>0</v>
      </c>
      <c r="I914" s="142">
        <f t="shared" si="29"/>
        <v>0</v>
      </c>
    </row>
    <row r="915" spans="2:9" ht="20.100000000000001" customHeight="1" x14ac:dyDescent="0.2">
      <c r="B915" s="63"/>
      <c r="C915" s="63"/>
      <c r="D915" s="64"/>
      <c r="E915" s="64"/>
      <c r="F915" s="154"/>
      <c r="H915" s="141">
        <f t="shared" si="28"/>
        <v>0</v>
      </c>
      <c r="I915" s="142">
        <f t="shared" si="29"/>
        <v>0</v>
      </c>
    </row>
    <row r="916" spans="2:9" ht="20.100000000000001" customHeight="1" x14ac:dyDescent="0.2">
      <c r="B916" s="63"/>
      <c r="C916" s="63"/>
      <c r="D916" s="64"/>
      <c r="E916" s="64"/>
      <c r="F916" s="154"/>
      <c r="H916" s="141">
        <f t="shared" si="28"/>
        <v>0</v>
      </c>
      <c r="I916" s="142">
        <f t="shared" si="29"/>
        <v>0</v>
      </c>
    </row>
    <row r="917" spans="2:9" ht="20.100000000000001" customHeight="1" x14ac:dyDescent="0.2">
      <c r="B917" s="63"/>
      <c r="C917" s="63"/>
      <c r="D917" s="64"/>
      <c r="E917" s="64"/>
      <c r="F917" s="154"/>
      <c r="H917" s="141">
        <f t="shared" si="28"/>
        <v>0</v>
      </c>
      <c r="I917" s="142">
        <f t="shared" si="29"/>
        <v>0</v>
      </c>
    </row>
    <row r="918" spans="2:9" ht="20.100000000000001" customHeight="1" x14ac:dyDescent="0.2">
      <c r="B918" s="63"/>
      <c r="C918" s="63"/>
      <c r="D918" s="64"/>
      <c r="E918" s="64"/>
      <c r="F918" s="154"/>
      <c r="H918" s="141">
        <f t="shared" si="28"/>
        <v>0</v>
      </c>
      <c r="I918" s="142">
        <f t="shared" si="29"/>
        <v>0</v>
      </c>
    </row>
    <row r="919" spans="2:9" ht="20.100000000000001" customHeight="1" x14ac:dyDescent="0.2">
      <c r="B919" s="63"/>
      <c r="C919" s="63"/>
      <c r="D919" s="64"/>
      <c r="E919" s="64"/>
      <c r="F919" s="154"/>
      <c r="H919" s="141">
        <f t="shared" si="28"/>
        <v>0</v>
      </c>
      <c r="I919" s="142">
        <f t="shared" si="29"/>
        <v>0</v>
      </c>
    </row>
    <row r="920" spans="2:9" ht="20.100000000000001" customHeight="1" x14ac:dyDescent="0.2">
      <c r="B920" s="63"/>
      <c r="C920" s="63"/>
      <c r="D920" s="64"/>
      <c r="E920" s="64"/>
      <c r="F920" s="154"/>
      <c r="H920" s="141">
        <f t="shared" si="28"/>
        <v>0</v>
      </c>
      <c r="I920" s="142">
        <f t="shared" si="29"/>
        <v>0</v>
      </c>
    </row>
    <row r="921" spans="2:9" ht="20.100000000000001" customHeight="1" x14ac:dyDescent="0.2">
      <c r="B921" s="63"/>
      <c r="C921" s="63"/>
      <c r="D921" s="64"/>
      <c r="E921" s="64"/>
      <c r="F921" s="154"/>
      <c r="H921" s="141">
        <f t="shared" si="28"/>
        <v>0</v>
      </c>
      <c r="I921" s="142">
        <f t="shared" si="29"/>
        <v>0</v>
      </c>
    </row>
    <row r="922" spans="2:9" ht="20.100000000000001" customHeight="1" x14ac:dyDescent="0.2">
      <c r="B922" s="63"/>
      <c r="C922" s="63"/>
      <c r="D922" s="64"/>
      <c r="E922" s="64"/>
      <c r="F922" s="154"/>
      <c r="H922" s="141">
        <f t="shared" si="28"/>
        <v>0</v>
      </c>
      <c r="I922" s="142">
        <f t="shared" si="29"/>
        <v>0</v>
      </c>
    </row>
    <row r="923" spans="2:9" ht="20.100000000000001" customHeight="1" x14ac:dyDescent="0.2">
      <c r="B923" s="63"/>
      <c r="C923" s="63"/>
      <c r="D923" s="64"/>
      <c r="E923" s="64"/>
      <c r="F923" s="154"/>
      <c r="H923" s="141">
        <f t="shared" si="28"/>
        <v>0</v>
      </c>
      <c r="I923" s="142">
        <f t="shared" si="29"/>
        <v>0</v>
      </c>
    </row>
    <row r="924" spans="2:9" ht="20.100000000000001" customHeight="1" x14ac:dyDescent="0.2">
      <c r="B924" s="63"/>
      <c r="C924" s="63"/>
      <c r="D924" s="64"/>
      <c r="E924" s="64"/>
      <c r="F924" s="154"/>
      <c r="H924" s="141">
        <f t="shared" si="28"/>
        <v>0</v>
      </c>
      <c r="I924" s="142">
        <f t="shared" si="29"/>
        <v>0</v>
      </c>
    </row>
    <row r="925" spans="2:9" ht="20.100000000000001" customHeight="1" x14ac:dyDescent="0.2">
      <c r="B925" s="63"/>
      <c r="C925" s="63"/>
      <c r="D925" s="64"/>
      <c r="E925" s="64"/>
      <c r="F925" s="154"/>
      <c r="H925" s="141">
        <f t="shared" si="28"/>
        <v>0</v>
      </c>
      <c r="I925" s="142">
        <f t="shared" si="29"/>
        <v>0</v>
      </c>
    </row>
    <row r="926" spans="2:9" ht="20.100000000000001" customHeight="1" x14ac:dyDescent="0.2">
      <c r="B926" s="63"/>
      <c r="C926" s="63"/>
      <c r="D926" s="64"/>
      <c r="E926" s="64"/>
      <c r="F926" s="154"/>
      <c r="H926" s="141">
        <f t="shared" si="28"/>
        <v>0</v>
      </c>
      <c r="I926" s="142">
        <f t="shared" si="29"/>
        <v>0</v>
      </c>
    </row>
    <row r="927" spans="2:9" ht="20.100000000000001" customHeight="1" x14ac:dyDescent="0.2">
      <c r="B927" s="63"/>
      <c r="C927" s="63"/>
      <c r="D927" s="64"/>
      <c r="E927" s="64"/>
      <c r="F927" s="154"/>
      <c r="H927" s="141">
        <f t="shared" si="28"/>
        <v>0</v>
      </c>
      <c r="I927" s="142">
        <f t="shared" si="29"/>
        <v>0</v>
      </c>
    </row>
    <row r="928" spans="2:9" ht="20.100000000000001" customHeight="1" x14ac:dyDescent="0.2">
      <c r="B928" s="63"/>
      <c r="C928" s="63"/>
      <c r="D928" s="64"/>
      <c r="E928" s="64"/>
      <c r="F928" s="154"/>
      <c r="H928" s="141">
        <f t="shared" si="28"/>
        <v>0</v>
      </c>
      <c r="I928" s="142">
        <f t="shared" si="29"/>
        <v>0</v>
      </c>
    </row>
    <row r="929" spans="2:9" ht="20.100000000000001" customHeight="1" x14ac:dyDescent="0.2">
      <c r="B929" s="63"/>
      <c r="C929" s="63"/>
      <c r="D929" s="64"/>
      <c r="E929" s="64"/>
      <c r="F929" s="154"/>
      <c r="H929" s="141">
        <f t="shared" si="28"/>
        <v>0</v>
      </c>
      <c r="I929" s="142">
        <f t="shared" si="29"/>
        <v>0</v>
      </c>
    </row>
    <row r="930" spans="2:9" ht="20.100000000000001" customHeight="1" x14ac:dyDescent="0.2">
      <c r="B930" s="63"/>
      <c r="C930" s="63"/>
      <c r="D930" s="64"/>
      <c r="E930" s="64"/>
      <c r="F930" s="154"/>
      <c r="H930" s="141">
        <f t="shared" si="28"/>
        <v>0</v>
      </c>
      <c r="I930" s="142">
        <f t="shared" si="29"/>
        <v>0</v>
      </c>
    </row>
    <row r="931" spans="2:9" ht="20.100000000000001" customHeight="1" x14ac:dyDescent="0.2">
      <c r="B931" s="63"/>
      <c r="C931" s="63"/>
      <c r="D931" s="64"/>
      <c r="E931" s="64"/>
      <c r="F931" s="154"/>
      <c r="H931" s="141">
        <f t="shared" si="28"/>
        <v>0</v>
      </c>
      <c r="I931" s="142">
        <f t="shared" si="29"/>
        <v>0</v>
      </c>
    </row>
    <row r="932" spans="2:9" ht="20.100000000000001" customHeight="1" x14ac:dyDescent="0.2">
      <c r="B932" s="63"/>
      <c r="C932" s="63"/>
      <c r="D932" s="64"/>
      <c r="E932" s="64"/>
      <c r="F932" s="154"/>
      <c r="H932" s="141">
        <f t="shared" si="28"/>
        <v>0</v>
      </c>
      <c r="I932" s="142">
        <f t="shared" si="29"/>
        <v>0</v>
      </c>
    </row>
    <row r="933" spans="2:9" ht="20.100000000000001" customHeight="1" x14ac:dyDescent="0.2">
      <c r="B933" s="63"/>
      <c r="C933" s="63"/>
      <c r="D933" s="64"/>
      <c r="E933" s="64"/>
      <c r="F933" s="154"/>
      <c r="H933" s="141">
        <f t="shared" si="28"/>
        <v>0</v>
      </c>
      <c r="I933" s="142">
        <f t="shared" si="29"/>
        <v>0</v>
      </c>
    </row>
    <row r="934" spans="2:9" ht="20.100000000000001" customHeight="1" x14ac:dyDescent="0.2">
      <c r="B934" s="63"/>
      <c r="C934" s="63"/>
      <c r="D934" s="64"/>
      <c r="E934" s="64"/>
      <c r="F934" s="154"/>
      <c r="H934" s="141">
        <f t="shared" si="28"/>
        <v>0</v>
      </c>
      <c r="I934" s="142">
        <f t="shared" si="29"/>
        <v>0</v>
      </c>
    </row>
    <row r="935" spans="2:9" ht="20.100000000000001" customHeight="1" x14ac:dyDescent="0.2">
      <c r="B935" s="63"/>
      <c r="C935" s="63"/>
      <c r="D935" s="64"/>
      <c r="E935" s="64"/>
      <c r="F935" s="154"/>
      <c r="H935" s="141">
        <f t="shared" si="28"/>
        <v>0</v>
      </c>
      <c r="I935" s="142">
        <f t="shared" si="29"/>
        <v>0</v>
      </c>
    </row>
    <row r="936" spans="2:9" ht="20.100000000000001" customHeight="1" x14ac:dyDescent="0.2">
      <c r="B936" s="63"/>
      <c r="C936" s="63"/>
      <c r="D936" s="64"/>
      <c r="E936" s="64"/>
      <c r="F936" s="154"/>
      <c r="H936" s="141">
        <f t="shared" si="28"/>
        <v>0</v>
      </c>
      <c r="I936" s="142">
        <f t="shared" si="29"/>
        <v>0</v>
      </c>
    </row>
    <row r="937" spans="2:9" ht="20.100000000000001" customHeight="1" x14ac:dyDescent="0.2">
      <c r="B937" s="63"/>
      <c r="C937" s="63"/>
      <c r="D937" s="64"/>
      <c r="E937" s="64"/>
      <c r="F937" s="154"/>
      <c r="H937" s="141">
        <f t="shared" si="28"/>
        <v>0</v>
      </c>
      <c r="I937" s="142">
        <f t="shared" si="29"/>
        <v>0</v>
      </c>
    </row>
    <row r="938" spans="2:9" ht="20.100000000000001" customHeight="1" x14ac:dyDescent="0.2">
      <c r="B938" s="63"/>
      <c r="C938" s="63"/>
      <c r="D938" s="64"/>
      <c r="E938" s="64"/>
      <c r="F938" s="154"/>
      <c r="H938" s="141">
        <f t="shared" si="28"/>
        <v>0</v>
      </c>
      <c r="I938" s="142">
        <f t="shared" si="29"/>
        <v>0</v>
      </c>
    </row>
    <row r="939" spans="2:9" ht="20.100000000000001" customHeight="1" x14ac:dyDescent="0.2">
      <c r="B939" s="63"/>
      <c r="C939" s="63"/>
      <c r="D939" s="64"/>
      <c r="E939" s="64"/>
      <c r="F939" s="154"/>
      <c r="H939" s="141">
        <f t="shared" si="28"/>
        <v>0</v>
      </c>
      <c r="I939" s="142">
        <f t="shared" si="29"/>
        <v>0</v>
      </c>
    </row>
    <row r="940" spans="2:9" ht="20.100000000000001" customHeight="1" x14ac:dyDescent="0.2">
      <c r="B940" s="63"/>
      <c r="C940" s="63"/>
      <c r="D940" s="64"/>
      <c r="E940" s="64"/>
      <c r="F940" s="154"/>
      <c r="H940" s="141">
        <f t="shared" si="28"/>
        <v>0</v>
      </c>
      <c r="I940" s="142">
        <f t="shared" si="29"/>
        <v>0</v>
      </c>
    </row>
    <row r="941" spans="2:9" ht="20.100000000000001" customHeight="1" x14ac:dyDescent="0.2">
      <c r="B941" s="63"/>
      <c r="C941" s="63"/>
      <c r="D941" s="64"/>
      <c r="E941" s="64"/>
      <c r="F941" s="154"/>
      <c r="H941" s="141">
        <f t="shared" si="28"/>
        <v>0</v>
      </c>
      <c r="I941" s="142">
        <f t="shared" si="29"/>
        <v>0</v>
      </c>
    </row>
    <row r="942" spans="2:9" ht="20.100000000000001" customHeight="1" x14ac:dyDescent="0.2">
      <c r="B942" s="63"/>
      <c r="C942" s="63"/>
      <c r="D942" s="64"/>
      <c r="E942" s="64"/>
      <c r="F942" s="154"/>
      <c r="H942" s="141">
        <f t="shared" si="28"/>
        <v>0</v>
      </c>
      <c r="I942" s="142">
        <f t="shared" si="29"/>
        <v>0</v>
      </c>
    </row>
    <row r="943" spans="2:9" ht="20.100000000000001" customHeight="1" x14ac:dyDescent="0.2">
      <c r="B943" s="63"/>
      <c r="C943" s="63"/>
      <c r="D943" s="64"/>
      <c r="E943" s="64"/>
      <c r="F943" s="154"/>
      <c r="H943" s="141">
        <f t="shared" si="28"/>
        <v>0</v>
      </c>
      <c r="I943" s="142">
        <f t="shared" si="29"/>
        <v>0</v>
      </c>
    </row>
    <row r="944" spans="2:9" ht="20.100000000000001" customHeight="1" x14ac:dyDescent="0.2">
      <c r="B944" s="63"/>
      <c r="C944" s="63"/>
      <c r="D944" s="64"/>
      <c r="E944" s="64"/>
      <c r="F944" s="154"/>
      <c r="H944" s="141">
        <f t="shared" si="28"/>
        <v>0</v>
      </c>
      <c r="I944" s="142">
        <f t="shared" si="29"/>
        <v>0</v>
      </c>
    </row>
    <row r="945" spans="2:9" ht="20.100000000000001" customHeight="1" x14ac:dyDescent="0.2">
      <c r="B945" s="63"/>
      <c r="C945" s="63"/>
      <c r="D945" s="64"/>
      <c r="E945" s="64"/>
      <c r="F945" s="154"/>
      <c r="H945" s="141">
        <f t="shared" si="28"/>
        <v>0</v>
      </c>
      <c r="I945" s="142">
        <f t="shared" si="29"/>
        <v>0</v>
      </c>
    </row>
    <row r="946" spans="2:9" ht="20.100000000000001" customHeight="1" x14ac:dyDescent="0.2">
      <c r="B946" s="63"/>
      <c r="C946" s="63"/>
      <c r="D946" s="64"/>
      <c r="E946" s="64"/>
      <c r="F946" s="154"/>
      <c r="H946" s="141">
        <f t="shared" si="28"/>
        <v>0</v>
      </c>
      <c r="I946" s="142">
        <f t="shared" si="29"/>
        <v>0</v>
      </c>
    </row>
    <row r="947" spans="2:9" ht="20.100000000000001" customHeight="1" x14ac:dyDescent="0.2">
      <c r="B947" s="63"/>
      <c r="C947" s="63"/>
      <c r="D947" s="64"/>
      <c r="E947" s="64"/>
      <c r="F947" s="154"/>
      <c r="H947" s="141">
        <f t="shared" si="28"/>
        <v>0</v>
      </c>
      <c r="I947" s="142">
        <f t="shared" si="29"/>
        <v>0</v>
      </c>
    </row>
    <row r="948" spans="2:9" ht="20.100000000000001" customHeight="1" x14ac:dyDescent="0.2">
      <c r="B948" s="63"/>
      <c r="C948" s="63"/>
      <c r="D948" s="64"/>
      <c r="E948" s="64"/>
      <c r="F948" s="154"/>
      <c r="H948" s="141">
        <f t="shared" si="28"/>
        <v>0</v>
      </c>
      <c r="I948" s="142">
        <f t="shared" si="29"/>
        <v>0</v>
      </c>
    </row>
    <row r="949" spans="2:9" ht="20.100000000000001" customHeight="1" x14ac:dyDescent="0.2">
      <c r="B949" s="63"/>
      <c r="C949" s="63"/>
      <c r="D949" s="64"/>
      <c r="E949" s="64"/>
      <c r="F949" s="154"/>
      <c r="H949" s="141">
        <f t="shared" si="28"/>
        <v>0</v>
      </c>
      <c r="I949" s="142">
        <f t="shared" si="29"/>
        <v>0</v>
      </c>
    </row>
    <row r="950" spans="2:9" ht="20.100000000000001" customHeight="1" x14ac:dyDescent="0.2">
      <c r="B950" s="63"/>
      <c r="C950" s="63"/>
      <c r="D950" s="64"/>
      <c r="E950" s="64"/>
      <c r="F950" s="154"/>
      <c r="H950" s="141">
        <f t="shared" si="28"/>
        <v>0</v>
      </c>
      <c r="I950" s="142">
        <f t="shared" si="29"/>
        <v>0</v>
      </c>
    </row>
    <row r="951" spans="2:9" ht="20.100000000000001" customHeight="1" x14ac:dyDescent="0.2">
      <c r="B951" s="63"/>
      <c r="C951" s="63"/>
      <c r="D951" s="64"/>
      <c r="E951" s="64"/>
      <c r="F951" s="154"/>
      <c r="H951" s="141">
        <f t="shared" si="28"/>
        <v>0</v>
      </c>
      <c r="I951" s="142">
        <f t="shared" si="29"/>
        <v>0</v>
      </c>
    </row>
    <row r="952" spans="2:9" ht="20.100000000000001" customHeight="1" x14ac:dyDescent="0.2">
      <c r="B952" s="63"/>
      <c r="C952" s="63"/>
      <c r="D952" s="64"/>
      <c r="E952" s="64"/>
      <c r="F952" s="154"/>
      <c r="H952" s="141">
        <f t="shared" si="28"/>
        <v>0</v>
      </c>
      <c r="I952" s="142">
        <f t="shared" si="29"/>
        <v>0</v>
      </c>
    </row>
    <row r="953" spans="2:9" ht="20.100000000000001" customHeight="1" x14ac:dyDescent="0.2">
      <c r="B953" s="63"/>
      <c r="C953" s="63"/>
      <c r="D953" s="64"/>
      <c r="E953" s="64"/>
      <c r="F953" s="154"/>
      <c r="H953" s="141">
        <f t="shared" si="28"/>
        <v>0</v>
      </c>
      <c r="I953" s="142">
        <f t="shared" si="29"/>
        <v>0</v>
      </c>
    </row>
    <row r="954" spans="2:9" ht="20.100000000000001" customHeight="1" x14ac:dyDescent="0.2">
      <c r="B954" s="63"/>
      <c r="C954" s="63"/>
      <c r="D954" s="64"/>
      <c r="E954" s="64"/>
      <c r="F954" s="154"/>
      <c r="H954" s="141">
        <f t="shared" si="28"/>
        <v>0</v>
      </c>
      <c r="I954" s="142">
        <f t="shared" si="29"/>
        <v>0</v>
      </c>
    </row>
    <row r="955" spans="2:9" ht="20.100000000000001" customHeight="1" x14ac:dyDescent="0.2">
      <c r="B955" s="63"/>
      <c r="C955" s="63"/>
      <c r="D955" s="64"/>
      <c r="E955" s="64"/>
      <c r="F955" s="154"/>
      <c r="H955" s="141">
        <f t="shared" si="28"/>
        <v>0</v>
      </c>
      <c r="I955" s="142">
        <f t="shared" si="29"/>
        <v>0</v>
      </c>
    </row>
    <row r="956" spans="2:9" ht="20.100000000000001" customHeight="1" x14ac:dyDescent="0.2">
      <c r="B956" s="63"/>
      <c r="C956" s="63"/>
      <c r="D956" s="64"/>
      <c r="E956" s="64"/>
      <c r="F956" s="154"/>
      <c r="H956" s="141">
        <f t="shared" si="28"/>
        <v>0</v>
      </c>
      <c r="I956" s="142">
        <f t="shared" si="29"/>
        <v>0</v>
      </c>
    </row>
    <row r="957" spans="2:9" ht="20.100000000000001" customHeight="1" x14ac:dyDescent="0.2">
      <c r="B957" s="63"/>
      <c r="C957" s="63"/>
      <c r="D957" s="64"/>
      <c r="E957" s="64"/>
      <c r="F957" s="154"/>
      <c r="H957" s="141">
        <f t="shared" si="28"/>
        <v>0</v>
      </c>
      <c r="I957" s="142">
        <f t="shared" si="29"/>
        <v>0</v>
      </c>
    </row>
    <row r="958" spans="2:9" ht="20.100000000000001" customHeight="1" x14ac:dyDescent="0.2">
      <c r="B958" s="63"/>
      <c r="C958" s="63"/>
      <c r="D958" s="64"/>
      <c r="E958" s="64"/>
      <c r="F958" s="154"/>
      <c r="H958" s="141">
        <f t="shared" si="28"/>
        <v>0</v>
      </c>
      <c r="I958" s="142">
        <f t="shared" si="29"/>
        <v>0</v>
      </c>
    </row>
    <row r="959" spans="2:9" ht="20.100000000000001" customHeight="1" x14ac:dyDescent="0.2">
      <c r="B959" s="63"/>
      <c r="C959" s="63"/>
      <c r="D959" s="64"/>
      <c r="E959" s="64"/>
      <c r="F959" s="154"/>
      <c r="H959" s="141">
        <f t="shared" si="28"/>
        <v>0</v>
      </c>
      <c r="I959" s="142">
        <f t="shared" si="29"/>
        <v>0</v>
      </c>
    </row>
    <row r="960" spans="2:9" ht="20.100000000000001" customHeight="1" x14ac:dyDescent="0.2">
      <c r="B960" s="63"/>
      <c r="C960" s="63"/>
      <c r="D960" s="64"/>
      <c r="E960" s="64"/>
      <c r="F960" s="154"/>
      <c r="H960" s="141">
        <f t="shared" si="28"/>
        <v>0</v>
      </c>
      <c r="I960" s="142">
        <f t="shared" si="29"/>
        <v>0</v>
      </c>
    </row>
    <row r="961" spans="2:9" ht="20.100000000000001" customHeight="1" x14ac:dyDescent="0.2">
      <c r="B961" s="63"/>
      <c r="C961" s="63"/>
      <c r="D961" s="64"/>
      <c r="E961" s="64"/>
      <c r="F961" s="154"/>
      <c r="H961" s="141">
        <f t="shared" si="28"/>
        <v>0</v>
      </c>
      <c r="I961" s="142">
        <f t="shared" si="29"/>
        <v>0</v>
      </c>
    </row>
    <row r="962" spans="2:9" ht="20.100000000000001" customHeight="1" x14ac:dyDescent="0.2">
      <c r="B962" s="63"/>
      <c r="C962" s="63"/>
      <c r="D962" s="64"/>
      <c r="E962" s="64"/>
      <c r="F962" s="154"/>
      <c r="H962" s="141">
        <f t="shared" si="28"/>
        <v>0</v>
      </c>
      <c r="I962" s="142">
        <f t="shared" si="29"/>
        <v>0</v>
      </c>
    </row>
    <row r="963" spans="2:9" ht="20.100000000000001" customHeight="1" x14ac:dyDescent="0.2">
      <c r="B963" s="63"/>
      <c r="C963" s="63"/>
      <c r="D963" s="64"/>
      <c r="E963" s="64"/>
      <c r="F963" s="154"/>
      <c r="H963" s="141">
        <f t="shared" si="28"/>
        <v>0</v>
      </c>
      <c r="I963" s="142">
        <f t="shared" si="29"/>
        <v>0</v>
      </c>
    </row>
    <row r="964" spans="2:9" ht="20.100000000000001" customHeight="1" x14ac:dyDescent="0.2">
      <c r="B964" s="63"/>
      <c r="C964" s="63"/>
      <c r="D964" s="64"/>
      <c r="E964" s="64"/>
      <c r="F964" s="154"/>
      <c r="H964" s="141">
        <f t="shared" si="28"/>
        <v>0</v>
      </c>
      <c r="I964" s="142">
        <f t="shared" si="29"/>
        <v>0</v>
      </c>
    </row>
    <row r="965" spans="2:9" ht="20.100000000000001" customHeight="1" x14ac:dyDescent="0.2">
      <c r="B965" s="63"/>
      <c r="C965" s="63"/>
      <c r="D965" s="64"/>
      <c r="E965" s="64"/>
      <c r="F965" s="154"/>
      <c r="H965" s="141">
        <f t="shared" si="28"/>
        <v>0</v>
      </c>
      <c r="I965" s="142">
        <f t="shared" si="29"/>
        <v>0</v>
      </c>
    </row>
    <row r="966" spans="2:9" ht="20.100000000000001" customHeight="1" x14ac:dyDescent="0.2">
      <c r="B966" s="63"/>
      <c r="C966" s="63"/>
      <c r="D966" s="64"/>
      <c r="E966" s="64"/>
      <c r="F966" s="154"/>
      <c r="H966" s="141">
        <f t="shared" si="28"/>
        <v>0</v>
      </c>
      <c r="I966" s="142">
        <f t="shared" si="29"/>
        <v>0</v>
      </c>
    </row>
    <row r="967" spans="2:9" ht="20.100000000000001" customHeight="1" x14ac:dyDescent="0.2">
      <c r="B967" s="63"/>
      <c r="C967" s="63"/>
      <c r="D967" s="64"/>
      <c r="E967" s="64"/>
      <c r="F967" s="154"/>
      <c r="H967" s="141">
        <f t="shared" si="28"/>
        <v>0</v>
      </c>
      <c r="I967" s="142">
        <f t="shared" si="29"/>
        <v>0</v>
      </c>
    </row>
    <row r="968" spans="2:9" ht="20.100000000000001" customHeight="1" x14ac:dyDescent="0.2">
      <c r="B968" s="63"/>
      <c r="C968" s="63"/>
      <c r="D968" s="64"/>
      <c r="E968" s="64"/>
      <c r="F968" s="154"/>
      <c r="H968" s="141">
        <f t="shared" si="28"/>
        <v>0</v>
      </c>
      <c r="I968" s="142">
        <f t="shared" si="29"/>
        <v>0</v>
      </c>
    </row>
    <row r="969" spans="2:9" ht="20.100000000000001" customHeight="1" x14ac:dyDescent="0.2">
      <c r="B969" s="63"/>
      <c r="C969" s="63"/>
      <c r="D969" s="64"/>
      <c r="E969" s="64"/>
      <c r="F969" s="154"/>
      <c r="H969" s="141">
        <f t="shared" si="28"/>
        <v>0</v>
      </c>
      <c r="I969" s="142">
        <f t="shared" si="29"/>
        <v>0</v>
      </c>
    </row>
    <row r="970" spans="2:9" ht="20.100000000000001" customHeight="1" x14ac:dyDescent="0.2">
      <c r="B970" s="63"/>
      <c r="C970" s="63"/>
      <c r="D970" s="64"/>
      <c r="E970" s="64"/>
      <c r="F970" s="154"/>
      <c r="H970" s="141">
        <f t="shared" si="28"/>
        <v>0</v>
      </c>
      <c r="I970" s="142">
        <f t="shared" si="29"/>
        <v>0</v>
      </c>
    </row>
    <row r="971" spans="2:9" ht="20.100000000000001" customHeight="1" x14ac:dyDescent="0.2">
      <c r="B971" s="63"/>
      <c r="C971" s="63"/>
      <c r="D971" s="64"/>
      <c r="E971" s="64"/>
      <c r="F971" s="154"/>
      <c r="H971" s="141">
        <f t="shared" si="28"/>
        <v>0</v>
      </c>
      <c r="I971" s="142">
        <f t="shared" si="29"/>
        <v>0</v>
      </c>
    </row>
    <row r="972" spans="2:9" ht="20.100000000000001" customHeight="1" x14ac:dyDescent="0.2">
      <c r="B972" s="63"/>
      <c r="C972" s="63"/>
      <c r="D972" s="64"/>
      <c r="E972" s="64"/>
      <c r="F972" s="154"/>
      <c r="H972" s="141">
        <f t="shared" si="28"/>
        <v>0</v>
      </c>
      <c r="I972" s="142">
        <f t="shared" si="29"/>
        <v>0</v>
      </c>
    </row>
    <row r="973" spans="2:9" ht="20.100000000000001" customHeight="1" x14ac:dyDescent="0.2">
      <c r="B973" s="63"/>
      <c r="C973" s="63"/>
      <c r="D973" s="64"/>
      <c r="E973" s="64"/>
      <c r="F973" s="154"/>
      <c r="H973" s="141">
        <f t="shared" si="28"/>
        <v>0</v>
      </c>
      <c r="I973" s="142">
        <f t="shared" si="29"/>
        <v>0</v>
      </c>
    </row>
    <row r="974" spans="2:9" ht="20.100000000000001" customHeight="1" x14ac:dyDescent="0.2">
      <c r="B974" s="63"/>
      <c r="C974" s="63"/>
      <c r="D974" s="64"/>
      <c r="E974" s="64"/>
      <c r="F974" s="154"/>
      <c r="H974" s="141">
        <f t="shared" ref="H974:H1001" si="30">COUNTIF(D974,"en activité partielle")</f>
        <v>0</v>
      </c>
      <c r="I974" s="142">
        <f t="shared" ref="I974:I1001" si="31">COUNTIF(D974,"hors activité partielle")</f>
        <v>0</v>
      </c>
    </row>
    <row r="975" spans="2:9" ht="20.100000000000001" customHeight="1" x14ac:dyDescent="0.2">
      <c r="B975" s="63"/>
      <c r="C975" s="63"/>
      <c r="D975" s="64"/>
      <c r="E975" s="64"/>
      <c r="F975" s="154"/>
      <c r="H975" s="141">
        <f t="shared" si="30"/>
        <v>0</v>
      </c>
      <c r="I975" s="142">
        <f t="shared" si="31"/>
        <v>0</v>
      </c>
    </row>
    <row r="976" spans="2:9" ht="20.100000000000001" customHeight="1" x14ac:dyDescent="0.2">
      <c r="B976" s="63"/>
      <c r="C976" s="63"/>
      <c r="D976" s="64"/>
      <c r="E976" s="64"/>
      <c r="F976" s="154"/>
      <c r="H976" s="141">
        <f t="shared" si="30"/>
        <v>0</v>
      </c>
      <c r="I976" s="142">
        <f t="shared" si="31"/>
        <v>0</v>
      </c>
    </row>
    <row r="977" spans="2:9" ht="20.100000000000001" customHeight="1" x14ac:dyDescent="0.2">
      <c r="B977" s="63"/>
      <c r="C977" s="63"/>
      <c r="D977" s="64"/>
      <c r="E977" s="64"/>
      <c r="F977" s="154"/>
      <c r="H977" s="141">
        <f t="shared" si="30"/>
        <v>0</v>
      </c>
      <c r="I977" s="142">
        <f t="shared" si="31"/>
        <v>0</v>
      </c>
    </row>
    <row r="978" spans="2:9" ht="20.100000000000001" customHeight="1" x14ac:dyDescent="0.2">
      <c r="B978" s="63"/>
      <c r="C978" s="63"/>
      <c r="D978" s="64"/>
      <c r="E978" s="64"/>
      <c r="F978" s="154"/>
      <c r="H978" s="141">
        <f t="shared" si="30"/>
        <v>0</v>
      </c>
      <c r="I978" s="142">
        <f t="shared" si="31"/>
        <v>0</v>
      </c>
    </row>
    <row r="979" spans="2:9" ht="20.100000000000001" customHeight="1" x14ac:dyDescent="0.2">
      <c r="B979" s="63"/>
      <c r="C979" s="63"/>
      <c r="D979" s="64"/>
      <c r="E979" s="64"/>
      <c r="F979" s="154"/>
      <c r="H979" s="141">
        <f t="shared" si="30"/>
        <v>0</v>
      </c>
      <c r="I979" s="142">
        <f t="shared" si="31"/>
        <v>0</v>
      </c>
    </row>
    <row r="980" spans="2:9" ht="20.100000000000001" customHeight="1" x14ac:dyDescent="0.2">
      <c r="B980" s="63"/>
      <c r="C980" s="63"/>
      <c r="D980" s="64"/>
      <c r="E980" s="64"/>
      <c r="F980" s="154"/>
      <c r="H980" s="141">
        <f t="shared" si="30"/>
        <v>0</v>
      </c>
      <c r="I980" s="142">
        <f t="shared" si="31"/>
        <v>0</v>
      </c>
    </row>
    <row r="981" spans="2:9" ht="20.100000000000001" customHeight="1" x14ac:dyDescent="0.2">
      <c r="B981" s="63"/>
      <c r="C981" s="63"/>
      <c r="D981" s="64"/>
      <c r="E981" s="64"/>
      <c r="F981" s="154"/>
      <c r="H981" s="141">
        <f t="shared" si="30"/>
        <v>0</v>
      </c>
      <c r="I981" s="142">
        <f t="shared" si="31"/>
        <v>0</v>
      </c>
    </row>
    <row r="982" spans="2:9" ht="20.100000000000001" customHeight="1" x14ac:dyDescent="0.2">
      <c r="B982" s="63"/>
      <c r="C982" s="63"/>
      <c r="D982" s="64"/>
      <c r="E982" s="64"/>
      <c r="F982" s="154"/>
      <c r="H982" s="141">
        <f t="shared" si="30"/>
        <v>0</v>
      </c>
      <c r="I982" s="142">
        <f t="shared" si="31"/>
        <v>0</v>
      </c>
    </row>
    <row r="983" spans="2:9" ht="20.100000000000001" customHeight="1" x14ac:dyDescent="0.2">
      <c r="B983" s="63"/>
      <c r="C983" s="63"/>
      <c r="D983" s="64"/>
      <c r="E983" s="64"/>
      <c r="F983" s="154"/>
      <c r="H983" s="141">
        <f t="shared" si="30"/>
        <v>0</v>
      </c>
      <c r="I983" s="142">
        <f t="shared" si="31"/>
        <v>0</v>
      </c>
    </row>
    <row r="984" spans="2:9" ht="20.100000000000001" customHeight="1" x14ac:dyDescent="0.2">
      <c r="B984" s="63"/>
      <c r="C984" s="63"/>
      <c r="D984" s="64"/>
      <c r="E984" s="64"/>
      <c r="F984" s="154"/>
      <c r="H984" s="141">
        <f t="shared" si="30"/>
        <v>0</v>
      </c>
      <c r="I984" s="142">
        <f t="shared" si="31"/>
        <v>0</v>
      </c>
    </row>
    <row r="985" spans="2:9" ht="20.100000000000001" customHeight="1" x14ac:dyDescent="0.2">
      <c r="B985" s="63"/>
      <c r="C985" s="63"/>
      <c r="D985" s="64"/>
      <c r="E985" s="64"/>
      <c r="F985" s="154"/>
      <c r="H985" s="141">
        <f t="shared" si="30"/>
        <v>0</v>
      </c>
      <c r="I985" s="142">
        <f t="shared" si="31"/>
        <v>0</v>
      </c>
    </row>
    <row r="986" spans="2:9" ht="20.100000000000001" customHeight="1" x14ac:dyDescent="0.2">
      <c r="B986" s="63"/>
      <c r="C986" s="63"/>
      <c r="D986" s="64"/>
      <c r="E986" s="64"/>
      <c r="F986" s="154"/>
      <c r="H986" s="141">
        <f t="shared" si="30"/>
        <v>0</v>
      </c>
      <c r="I986" s="142">
        <f t="shared" si="31"/>
        <v>0</v>
      </c>
    </row>
    <row r="987" spans="2:9" ht="20.100000000000001" customHeight="1" x14ac:dyDescent="0.2">
      <c r="B987" s="63"/>
      <c r="C987" s="63"/>
      <c r="D987" s="64"/>
      <c r="E987" s="64"/>
      <c r="F987" s="154"/>
      <c r="H987" s="141">
        <f t="shared" si="30"/>
        <v>0</v>
      </c>
      <c r="I987" s="142">
        <f t="shared" si="31"/>
        <v>0</v>
      </c>
    </row>
    <row r="988" spans="2:9" ht="20.100000000000001" customHeight="1" x14ac:dyDescent="0.2">
      <c r="B988" s="63"/>
      <c r="C988" s="63"/>
      <c r="D988" s="64"/>
      <c r="E988" s="64"/>
      <c r="F988" s="154"/>
      <c r="H988" s="141">
        <f t="shared" si="30"/>
        <v>0</v>
      </c>
      <c r="I988" s="142">
        <f t="shared" si="31"/>
        <v>0</v>
      </c>
    </row>
    <row r="989" spans="2:9" ht="20.100000000000001" customHeight="1" x14ac:dyDescent="0.2">
      <c r="B989" s="63"/>
      <c r="C989" s="63"/>
      <c r="D989" s="64"/>
      <c r="E989" s="64"/>
      <c r="F989" s="154"/>
      <c r="H989" s="141">
        <f t="shared" si="30"/>
        <v>0</v>
      </c>
      <c r="I989" s="142">
        <f t="shared" si="31"/>
        <v>0</v>
      </c>
    </row>
    <row r="990" spans="2:9" ht="20.100000000000001" customHeight="1" x14ac:dyDescent="0.2">
      <c r="B990" s="63"/>
      <c r="C990" s="63"/>
      <c r="D990" s="64"/>
      <c r="E990" s="64"/>
      <c r="F990" s="154"/>
      <c r="H990" s="141">
        <f t="shared" si="30"/>
        <v>0</v>
      </c>
      <c r="I990" s="142">
        <f t="shared" si="31"/>
        <v>0</v>
      </c>
    </row>
    <row r="991" spans="2:9" ht="20.100000000000001" customHeight="1" x14ac:dyDescent="0.2">
      <c r="B991" s="63"/>
      <c r="C991" s="63"/>
      <c r="D991" s="64"/>
      <c r="E991" s="64"/>
      <c r="F991" s="154"/>
      <c r="H991" s="141">
        <f t="shared" si="30"/>
        <v>0</v>
      </c>
      <c r="I991" s="142">
        <f t="shared" si="31"/>
        <v>0</v>
      </c>
    </row>
    <row r="992" spans="2:9" ht="20.100000000000001" customHeight="1" x14ac:dyDescent="0.2">
      <c r="B992" s="63"/>
      <c r="C992" s="63"/>
      <c r="D992" s="64"/>
      <c r="E992" s="64"/>
      <c r="F992" s="154"/>
      <c r="H992" s="141">
        <f t="shared" si="30"/>
        <v>0</v>
      </c>
      <c r="I992" s="142">
        <f t="shared" si="31"/>
        <v>0</v>
      </c>
    </row>
    <row r="993" spans="2:9" ht="20.100000000000001" customHeight="1" x14ac:dyDescent="0.2">
      <c r="B993" s="63"/>
      <c r="C993" s="63"/>
      <c r="D993" s="64"/>
      <c r="E993" s="64"/>
      <c r="F993" s="154"/>
      <c r="H993" s="141">
        <f t="shared" si="30"/>
        <v>0</v>
      </c>
      <c r="I993" s="142">
        <f t="shared" si="31"/>
        <v>0</v>
      </c>
    </row>
    <row r="994" spans="2:9" ht="20.100000000000001" customHeight="1" x14ac:dyDescent="0.2">
      <c r="B994" s="63"/>
      <c r="C994" s="63"/>
      <c r="D994" s="64"/>
      <c r="E994" s="64"/>
      <c r="F994" s="154"/>
      <c r="H994" s="141">
        <f t="shared" si="30"/>
        <v>0</v>
      </c>
      <c r="I994" s="142">
        <f t="shared" si="31"/>
        <v>0</v>
      </c>
    </row>
    <row r="995" spans="2:9" ht="20.100000000000001" customHeight="1" x14ac:dyDescent="0.2">
      <c r="B995" s="63"/>
      <c r="C995" s="63"/>
      <c r="D995" s="64"/>
      <c r="E995" s="64"/>
      <c r="F995" s="154"/>
      <c r="H995" s="141">
        <f t="shared" si="30"/>
        <v>0</v>
      </c>
      <c r="I995" s="142">
        <f t="shared" si="31"/>
        <v>0</v>
      </c>
    </row>
    <row r="996" spans="2:9" ht="20.100000000000001" customHeight="1" x14ac:dyDescent="0.2">
      <c r="B996" s="63"/>
      <c r="C996" s="63"/>
      <c r="D996" s="64"/>
      <c r="E996" s="64"/>
      <c r="F996" s="154"/>
      <c r="H996" s="141">
        <f t="shared" si="30"/>
        <v>0</v>
      </c>
      <c r="I996" s="142">
        <f t="shared" si="31"/>
        <v>0</v>
      </c>
    </row>
    <row r="997" spans="2:9" ht="20.100000000000001" customHeight="1" x14ac:dyDescent="0.2">
      <c r="B997" s="63"/>
      <c r="C997" s="63"/>
      <c r="D997" s="64"/>
      <c r="E997" s="64"/>
      <c r="F997" s="154"/>
      <c r="H997" s="141">
        <f t="shared" si="30"/>
        <v>0</v>
      </c>
      <c r="I997" s="142">
        <f t="shared" si="31"/>
        <v>0</v>
      </c>
    </row>
    <row r="998" spans="2:9" ht="20.100000000000001" customHeight="1" x14ac:dyDescent="0.2">
      <c r="B998" s="63"/>
      <c r="C998" s="63"/>
      <c r="D998" s="64"/>
      <c r="E998" s="64"/>
      <c r="F998" s="154"/>
      <c r="H998" s="141">
        <f t="shared" si="30"/>
        <v>0</v>
      </c>
      <c r="I998" s="142">
        <f t="shared" si="31"/>
        <v>0</v>
      </c>
    </row>
    <row r="999" spans="2:9" ht="20.100000000000001" customHeight="1" x14ac:dyDescent="0.2">
      <c r="B999" s="63"/>
      <c r="C999" s="63"/>
      <c r="D999" s="64"/>
      <c r="E999" s="64"/>
      <c r="F999" s="154"/>
      <c r="H999" s="141">
        <f t="shared" si="30"/>
        <v>0</v>
      </c>
      <c r="I999" s="142">
        <f t="shared" si="31"/>
        <v>0</v>
      </c>
    </row>
    <row r="1000" spans="2:9" ht="20.100000000000001" customHeight="1" x14ac:dyDescent="0.2">
      <c r="B1000" s="63"/>
      <c r="C1000" s="63"/>
      <c r="D1000" s="64"/>
      <c r="E1000" s="64"/>
      <c r="F1000" s="154"/>
      <c r="H1000" s="141">
        <f t="shared" si="30"/>
        <v>0</v>
      </c>
      <c r="I1000" s="142">
        <f t="shared" si="31"/>
        <v>0</v>
      </c>
    </row>
    <row r="1001" spans="2:9" ht="20.100000000000001" customHeight="1" thickBot="1" x14ac:dyDescent="0.25">
      <c r="B1001" s="63"/>
      <c r="C1001" s="63"/>
      <c r="D1001" s="64"/>
      <c r="E1001" s="64"/>
      <c r="F1001" s="154"/>
      <c r="H1001" s="143">
        <f t="shared" si="30"/>
        <v>0</v>
      </c>
      <c r="I1001" s="144">
        <f t="shared" si="31"/>
        <v>0</v>
      </c>
    </row>
  </sheetData>
  <sheetProtection algorithmName="SHA-512" hashValue="JdKcSsr6rxzTfXLzUxaNB5A3cj2lz2GgQkAED6zw53GqGo8saXohQo9lsrmEb+kD83I6sYGBa0y+3xnqLyNYzw==" saltValue="k1CAM4+RnbWltdEBbWhpNA==" spinCount="100000" sheet="1" formatCells="0" formatRows="0" autoFilter="0"/>
  <autoFilter ref="B12:E1001" xr:uid="{C0CE4B26-F1AF-4A99-8A93-81897013A0C9}"/>
  <mergeCells count="2">
    <mergeCell ref="B9:E9"/>
    <mergeCell ref="H11:I11"/>
  </mergeCells>
  <dataValidations count="1">
    <dataValidation type="list" allowBlank="1" showInputMessage="1" showErrorMessage="1" sqref="D13:D1001" xr:uid="{ED2B1CAD-40EE-44BB-8947-F2FDB2B2E428}">
      <formula1>"En activité partielle,Hors activité partielle"</formula1>
    </dataValidation>
  </dataValidations>
  <pageMargins left="0.70866141732283472" right="0.70866141732283472" top="0.74803149606299213" bottom="0.74803149606299213"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F212-3820-4066-A2F4-8215EDBF8234}">
  <sheetPr codeName="Feuil4"/>
  <dimension ref="F4:G19"/>
  <sheetViews>
    <sheetView workbookViewId="0">
      <selection activeCell="G17" sqref="G17"/>
    </sheetView>
  </sheetViews>
  <sheetFormatPr baseColWidth="10" defaultRowHeight="12.75" x14ac:dyDescent="0.2"/>
  <cols>
    <col min="7" max="7" width="28.28515625" bestFit="1" customWidth="1"/>
  </cols>
  <sheetData>
    <row r="4" spans="6:7" x14ac:dyDescent="0.2">
      <c r="G4" t="s">
        <v>52</v>
      </c>
    </row>
    <row r="5" spans="6:7" x14ac:dyDescent="0.2">
      <c r="G5" s="3" t="s">
        <v>53</v>
      </c>
    </row>
    <row r="6" spans="6:7" x14ac:dyDescent="0.2">
      <c r="G6" s="3" t="s">
        <v>54</v>
      </c>
    </row>
    <row r="7" spans="6:7" x14ac:dyDescent="0.2">
      <c r="G7" s="3" t="s">
        <v>65</v>
      </c>
    </row>
    <row r="10" spans="6:7" x14ac:dyDescent="0.2">
      <c r="G10" s="3" t="s">
        <v>13</v>
      </c>
    </row>
    <row r="11" spans="6:7" x14ac:dyDescent="0.2">
      <c r="G11" s="3" t="s">
        <v>66</v>
      </c>
    </row>
    <row r="12" spans="6:7" x14ac:dyDescent="0.2">
      <c r="G12" s="3" t="s">
        <v>67</v>
      </c>
    </row>
    <row r="13" spans="6:7" x14ac:dyDescent="0.2">
      <c r="F13" s="3" t="s">
        <v>55</v>
      </c>
      <c r="G13" s="3" t="s">
        <v>68</v>
      </c>
    </row>
    <row r="14" spans="6:7" x14ac:dyDescent="0.2">
      <c r="F14" s="3" t="s">
        <v>56</v>
      </c>
      <c r="G14" s="3" t="s">
        <v>69</v>
      </c>
    </row>
    <row r="18" spans="6:6" x14ac:dyDescent="0.2">
      <c r="F18" s="3" t="s">
        <v>55</v>
      </c>
    </row>
    <row r="19" spans="6:6" x14ac:dyDescent="0.2">
      <c r="F19" s="3"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EC2E-57AB-4716-BE99-46757D034A00}">
  <sheetPr codeName="Feuil5">
    <tabColor theme="9" tint="-0.249977111117893"/>
    <pageSetUpPr fitToPage="1"/>
  </sheetPr>
  <dimension ref="A1:I99"/>
  <sheetViews>
    <sheetView showGridLines="0" zoomScale="90" zoomScaleNormal="90" workbookViewId="0">
      <pane ySplit="6" topLeftCell="A22" activePane="bottomLeft" state="frozen"/>
      <selection pane="bottomLeft" activeCell="L52" sqref="L52"/>
    </sheetView>
  </sheetViews>
  <sheetFormatPr baseColWidth="10" defaultColWidth="11.42578125" defaultRowHeight="12.75" x14ac:dyDescent="0.2"/>
  <cols>
    <col min="1" max="1" width="7.28515625" style="66" customWidth="1"/>
    <col min="2" max="2" width="13.140625" style="66" customWidth="1"/>
    <col min="3" max="3" width="44.7109375" style="66" customWidth="1"/>
    <col min="4" max="4" width="26" style="66" customWidth="1"/>
    <col min="5" max="5" width="15.7109375" style="66" customWidth="1"/>
    <col min="6" max="6" width="16.85546875" style="66" customWidth="1"/>
    <col min="7" max="7" width="12" style="66" customWidth="1"/>
    <col min="8" max="8" width="17.7109375" style="66" customWidth="1"/>
    <col min="9" max="16384" width="11.42578125" style="66"/>
  </cols>
  <sheetData>
    <row r="1" spans="2:8" ht="12.6" customHeight="1" x14ac:dyDescent="0.2"/>
    <row r="2" spans="2:8" ht="16.899999999999999" customHeight="1" x14ac:dyDescent="0.25">
      <c r="B2" s="67"/>
    </row>
    <row r="3" spans="2:8" x14ac:dyDescent="0.2">
      <c r="D3" s="68"/>
    </row>
    <row r="5" spans="2:8" ht="4.9000000000000004" customHeight="1" x14ac:dyDescent="0.2"/>
    <row r="6" spans="2:8" ht="21" x14ac:dyDescent="0.35">
      <c r="C6" s="69" t="s">
        <v>21</v>
      </c>
      <c r="D6" s="70"/>
    </row>
    <row r="7" spans="2:8" ht="7.5" customHeight="1" thickBot="1" x14ac:dyDescent="0.25"/>
    <row r="8" spans="2:8" ht="19.5" thickBot="1" x14ac:dyDescent="0.25">
      <c r="B8" s="326" t="s">
        <v>18</v>
      </c>
      <c r="C8" s="327"/>
      <c r="D8" s="327"/>
      <c r="E8" s="327"/>
      <c r="F8" s="327"/>
      <c r="G8" s="327"/>
      <c r="H8" s="328"/>
    </row>
    <row r="9" spans="2:8" ht="6.4" customHeight="1" x14ac:dyDescent="0.2">
      <c r="B9" s="71"/>
      <c r="C9" s="72"/>
      <c r="D9" s="72"/>
      <c r="E9" s="72"/>
      <c r="F9" s="72"/>
      <c r="G9" s="72"/>
      <c r="H9" s="73"/>
    </row>
    <row r="10" spans="2:8" ht="15.75" x14ac:dyDescent="0.25">
      <c r="B10" s="74"/>
      <c r="C10" s="75" t="s">
        <v>19</v>
      </c>
      <c r="D10" s="137" t="str">
        <f>IF('1-Plan formation FNE à remplir '!$D$9="","",'1-Plan formation FNE à remplir '!$D$9)</f>
        <v/>
      </c>
      <c r="E10" s="76"/>
      <c r="F10" s="77"/>
      <c r="G10" s="78"/>
      <c r="H10" s="79"/>
    </row>
    <row r="11" spans="2:8" ht="15.75" x14ac:dyDescent="0.25">
      <c r="B11" s="80"/>
      <c r="C11" s="75" t="s">
        <v>23</v>
      </c>
      <c r="D11" s="137" t="str">
        <f>IF('1-Plan formation FNE à remplir '!$D$13="","",'1-Plan formation FNE à remplir '!$D$13)</f>
        <v/>
      </c>
      <c r="E11" s="76"/>
      <c r="F11" s="75"/>
      <c r="G11" s="75"/>
      <c r="H11" s="79"/>
    </row>
    <row r="12" spans="2:8" ht="15.75" x14ac:dyDescent="0.25">
      <c r="B12" s="80"/>
      <c r="C12" s="75" t="s">
        <v>37</v>
      </c>
      <c r="D12" s="137" t="str">
        <f>IF('1-Plan formation FNE à remplir '!$D$11="","",'1-Plan formation FNE à remplir '!$D$11)</f>
        <v/>
      </c>
      <c r="E12" s="76"/>
      <c r="F12" s="75"/>
      <c r="G12" s="75"/>
      <c r="H12" s="79"/>
    </row>
    <row r="13" spans="2:8" ht="15.75" x14ac:dyDescent="0.25">
      <c r="B13" s="80"/>
      <c r="C13" s="75" t="s">
        <v>27</v>
      </c>
      <c r="D13" s="137" t="str">
        <f>IF('1-Plan formation FNE à remplir '!$D$10="","",'1-Plan formation FNE à remplir '!$D$10)</f>
        <v/>
      </c>
      <c r="E13" s="76"/>
      <c r="F13" s="75"/>
      <c r="G13" s="75"/>
      <c r="H13" s="79"/>
    </row>
    <row r="14" spans="2:8" ht="15.75" x14ac:dyDescent="0.25">
      <c r="B14" s="80"/>
      <c r="C14" s="75" t="s">
        <v>20</v>
      </c>
      <c r="D14" s="137" t="str">
        <f>IF('1-Plan formation FNE à remplir '!$D$12="","",'1-Plan formation FNE à remplir '!$D$12)</f>
        <v/>
      </c>
      <c r="E14" s="76"/>
      <c r="F14" s="75"/>
      <c r="G14" s="75"/>
      <c r="H14" s="79"/>
    </row>
    <row r="15" spans="2:8" ht="15.75" x14ac:dyDescent="0.25">
      <c r="B15" s="80"/>
      <c r="C15" s="75" t="s">
        <v>26</v>
      </c>
      <c r="D15" s="137" t="str">
        <f>IF('1-Plan formation FNE à remplir '!$D$14="","",'1-Plan formation FNE à remplir '!$D$14)</f>
        <v/>
      </c>
      <c r="E15" s="76"/>
      <c r="F15" s="75"/>
      <c r="G15" s="75"/>
      <c r="H15" s="79"/>
    </row>
    <row r="16" spans="2:8" ht="47.45" customHeight="1" x14ac:dyDescent="0.25">
      <c r="B16" s="80"/>
      <c r="C16" s="81" t="str">
        <f>'1-Plan formation FNE à remplir '!C15</f>
        <v>Situation de l'entreprise (menu déroulant)</v>
      </c>
      <c r="D16" s="213" t="str">
        <f>IF('1-Plan formation FNE à remplir '!$D$15="","",'1-Plan formation FNE à remplir '!$D$15)</f>
        <v/>
      </c>
      <c r="E16" s="76"/>
      <c r="F16" s="75"/>
      <c r="G16" s="75"/>
      <c r="H16" s="79"/>
    </row>
    <row r="17" spans="2:8" ht="15.75" x14ac:dyDescent="0.25">
      <c r="B17" s="80"/>
      <c r="C17" s="75" t="s">
        <v>34</v>
      </c>
      <c r="D17" s="137" t="str">
        <f>IF('1-Plan formation FNE à remplir '!$D$19="","",'1-Plan formation FNE à remplir '!$D$19)</f>
        <v/>
      </c>
      <c r="E17" s="76"/>
      <c r="F17" s="75"/>
      <c r="G17" s="75"/>
      <c r="H17" s="79"/>
    </row>
    <row r="18" spans="2:8" ht="15.75" x14ac:dyDescent="0.25">
      <c r="B18" s="80"/>
      <c r="C18" s="75" t="s">
        <v>33</v>
      </c>
      <c r="D18" s="137" t="str">
        <f>IF('1-Plan formation FNE à remplir '!$D$20="","",'1-Plan formation FNE à remplir '!$D$20)</f>
        <v/>
      </c>
      <c r="E18" s="76"/>
      <c r="F18" s="75"/>
      <c r="G18" s="75"/>
      <c r="H18" s="79"/>
    </row>
    <row r="19" spans="2:8" ht="15.75" x14ac:dyDescent="0.25">
      <c r="B19" s="80"/>
      <c r="C19" s="75" t="s">
        <v>10</v>
      </c>
      <c r="D19" s="138" t="str">
        <f>IF('1-Plan formation FNE à remplir '!$D$16="","",'1-Plan formation FNE à remplir '!$D$16)</f>
        <v/>
      </c>
      <c r="E19" s="76"/>
      <c r="F19" s="75"/>
      <c r="G19" s="75"/>
      <c r="H19" s="79"/>
    </row>
    <row r="20" spans="2:8" ht="15.75" x14ac:dyDescent="0.25">
      <c r="B20" s="80"/>
      <c r="C20" s="75" t="s">
        <v>31</v>
      </c>
      <c r="D20" s="138" t="str">
        <f>IF('1-Plan formation FNE à remplir '!$D$17="","",'1-Plan formation FNE à remplir '!$D$17)</f>
        <v/>
      </c>
      <c r="E20" s="76"/>
      <c r="F20" s="75"/>
      <c r="G20" s="75"/>
      <c r="H20" s="79"/>
    </row>
    <row r="21" spans="2:8" ht="15.75" x14ac:dyDescent="0.25">
      <c r="B21" s="80"/>
      <c r="C21" s="75"/>
      <c r="D21" s="82"/>
      <c r="E21" s="76"/>
      <c r="F21" s="75"/>
      <c r="G21" s="75"/>
      <c r="H21" s="79"/>
    </row>
    <row r="22" spans="2:8" ht="15.75" x14ac:dyDescent="0.2">
      <c r="B22" s="83"/>
      <c r="C22" s="81" t="s">
        <v>32</v>
      </c>
      <c r="D22" s="137" t="str">
        <f>IF('1-Plan formation FNE à remplir '!$H$17="","",'1-Plan formation FNE à remplir '!$H$17)</f>
        <v/>
      </c>
      <c r="E22" s="84"/>
      <c r="F22" s="329"/>
      <c r="G22" s="329"/>
      <c r="H22" s="85"/>
    </row>
    <row r="23" spans="2:8" ht="15.75" x14ac:dyDescent="0.2">
      <c r="B23" s="83"/>
      <c r="C23" s="86"/>
      <c r="D23" s="214" t="str">
        <f>IF('1-Plan formation FNE à remplir '!$H$18="","",'1-Plan formation FNE à remplir '!$H$18)</f>
        <v/>
      </c>
      <c r="E23" s="84"/>
      <c r="F23" s="87"/>
      <c r="G23" s="87"/>
      <c r="H23" s="85"/>
    </row>
    <row r="24" spans="2:8" ht="15.75" x14ac:dyDescent="0.2">
      <c r="B24" s="83"/>
      <c r="C24" s="81" t="s">
        <v>47</v>
      </c>
      <c r="D24" s="137" t="str">
        <f>IF('1-Plan formation FNE à remplir '!$H$19="","",'1-Plan formation FNE à remplir '!$H$19)</f>
        <v/>
      </c>
      <c r="E24" s="84"/>
      <c r="F24" s="87"/>
      <c r="G24" s="87"/>
      <c r="H24" s="85"/>
    </row>
    <row r="25" spans="2:8" ht="6.4" customHeight="1" thickBot="1" x14ac:dyDescent="0.25">
      <c r="B25" s="88"/>
      <c r="C25" s="89"/>
      <c r="D25" s="90"/>
      <c r="E25" s="91"/>
      <c r="F25" s="323"/>
      <c r="G25" s="323"/>
      <c r="H25" s="92"/>
    </row>
    <row r="26" spans="2:8" ht="10.9" customHeight="1" thickBot="1" x14ac:dyDescent="0.25">
      <c r="B26" s="93"/>
    </row>
    <row r="27" spans="2:8" ht="19.5" thickBot="1" x14ac:dyDescent="0.25">
      <c r="B27" s="326" t="s">
        <v>70</v>
      </c>
      <c r="C27" s="327"/>
      <c r="D27" s="327"/>
      <c r="E27" s="327"/>
      <c r="F27" s="327"/>
      <c r="G27" s="327"/>
      <c r="H27" s="328"/>
    </row>
    <row r="28" spans="2:8" ht="5.65" customHeight="1" x14ac:dyDescent="0.2">
      <c r="B28" s="94"/>
      <c r="C28" s="78"/>
      <c r="D28" s="78"/>
      <c r="E28" s="78"/>
      <c r="F28" s="78"/>
      <c r="G28" s="78"/>
      <c r="H28" s="79"/>
    </row>
    <row r="29" spans="2:8" ht="2.65" customHeight="1" x14ac:dyDescent="0.25">
      <c r="B29" s="94"/>
      <c r="C29" s="95"/>
      <c r="D29" s="95"/>
      <c r="E29" s="95"/>
      <c r="F29" s="95"/>
      <c r="G29" s="95"/>
      <c r="H29" s="96"/>
    </row>
    <row r="30" spans="2:8" ht="15.75" x14ac:dyDescent="0.25">
      <c r="B30" s="94"/>
      <c r="C30" s="97" t="s">
        <v>80</v>
      </c>
      <c r="D30" s="215">
        <f>'1-Plan formation FNE à remplir '!$P$22</f>
        <v>0</v>
      </c>
      <c r="E30" s="98"/>
      <c r="F30" s="99"/>
      <c r="G30" s="95"/>
      <c r="H30" s="100"/>
    </row>
    <row r="31" spans="2:8" ht="15.75" x14ac:dyDescent="0.25">
      <c r="B31" s="94"/>
      <c r="C31" s="97" t="s">
        <v>119</v>
      </c>
      <c r="D31" s="215">
        <f>'1-Plan formation FNE à remplir '!$V$22</f>
        <v>0</v>
      </c>
      <c r="E31" s="98"/>
      <c r="F31" s="99"/>
      <c r="G31" s="95"/>
      <c r="H31" s="100"/>
    </row>
    <row r="32" spans="2:8" ht="15.75" x14ac:dyDescent="0.25">
      <c r="B32" s="94"/>
      <c r="C32" s="97" t="s">
        <v>114</v>
      </c>
      <c r="D32" s="215">
        <f>$D$30+$D$31</f>
        <v>0</v>
      </c>
      <c r="E32" s="98"/>
      <c r="F32" s="99"/>
      <c r="G32" s="95"/>
      <c r="H32" s="100"/>
    </row>
    <row r="33" spans="2:9" ht="15.75" x14ac:dyDescent="0.25">
      <c r="B33" s="94"/>
      <c r="C33" s="97" t="s">
        <v>22</v>
      </c>
      <c r="D33" s="134">
        <f>'1-Plan formation FNE à remplir '!$K$22</f>
        <v>0</v>
      </c>
      <c r="E33" s="98"/>
      <c r="F33" s="99"/>
      <c r="G33" s="95"/>
      <c r="H33" s="100"/>
    </row>
    <row r="34" spans="2:9" ht="18.600000000000001" customHeight="1" x14ac:dyDescent="0.25">
      <c r="B34" s="94"/>
      <c r="C34" s="97" t="s">
        <v>48</v>
      </c>
      <c r="D34" s="134">
        <f>'2 - Liste des salariés'!$H$10</f>
        <v>0</v>
      </c>
      <c r="E34" s="101"/>
      <c r="F34" s="102"/>
      <c r="G34" s="103"/>
      <c r="H34" s="100"/>
    </row>
    <row r="35" spans="2:9" ht="18.600000000000001" customHeight="1" x14ac:dyDescent="0.25">
      <c r="B35" s="94"/>
      <c r="C35" s="97" t="s">
        <v>88</v>
      </c>
      <c r="D35" s="134">
        <f>'2 - Liste des salariés'!I10</f>
        <v>0</v>
      </c>
      <c r="E35" s="101"/>
      <c r="F35" s="102"/>
      <c r="G35" s="103"/>
      <c r="H35" s="100"/>
    </row>
    <row r="36" spans="2:9" ht="15.75" x14ac:dyDescent="0.25">
      <c r="B36" s="94"/>
      <c r="C36" s="104" t="s">
        <v>115</v>
      </c>
      <c r="D36" s="135">
        <f>'1-Plan formation FNE à remplir '!X22</f>
        <v>0</v>
      </c>
      <c r="E36" s="98"/>
      <c r="F36" s="99"/>
      <c r="G36" s="95"/>
      <c r="H36" s="100"/>
    </row>
    <row r="37" spans="2:9" ht="7.5" customHeight="1" thickBot="1" x14ac:dyDescent="0.25">
      <c r="B37" s="105"/>
      <c r="C37" s="106"/>
      <c r="D37" s="107"/>
      <c r="E37" s="107"/>
      <c r="F37" s="108"/>
      <c r="G37" s="109"/>
      <c r="H37" s="110"/>
    </row>
    <row r="38" spans="2:9" ht="10.9" customHeight="1" thickBot="1" x14ac:dyDescent="0.25"/>
    <row r="39" spans="2:9" ht="19.5" thickBot="1" x14ac:dyDescent="0.25">
      <c r="B39" s="326" t="s">
        <v>98</v>
      </c>
      <c r="C39" s="327"/>
      <c r="D39" s="327"/>
      <c r="E39" s="327"/>
      <c r="F39" s="327"/>
      <c r="G39" s="327"/>
      <c r="H39" s="328"/>
    </row>
    <row r="40" spans="2:9" ht="15" x14ac:dyDescent="0.25">
      <c r="B40" s="111"/>
      <c r="C40" s="112"/>
      <c r="D40" s="112"/>
      <c r="E40" s="112"/>
      <c r="F40" s="112"/>
      <c r="G40" s="112"/>
      <c r="H40" s="113"/>
    </row>
    <row r="41" spans="2:9" ht="15" x14ac:dyDescent="0.25">
      <c r="B41" s="114"/>
      <c r="C41" s="115"/>
      <c r="D41" s="321"/>
      <c r="E41" s="321"/>
      <c r="F41" s="321"/>
      <c r="G41" s="321"/>
      <c r="H41" s="322"/>
    </row>
    <row r="42" spans="2:9" ht="15" x14ac:dyDescent="0.25">
      <c r="B42" s="114"/>
      <c r="C42" s="116"/>
      <c r="D42" s="116"/>
      <c r="E42" s="117"/>
      <c r="F42" s="115"/>
      <c r="G42" s="112"/>
      <c r="H42" s="118"/>
    </row>
    <row r="43" spans="2:9" ht="15" x14ac:dyDescent="0.25">
      <c r="B43" s="119"/>
      <c r="C43" s="120"/>
      <c r="D43" s="120"/>
      <c r="E43" s="120"/>
      <c r="F43" s="121"/>
      <c r="G43" s="112"/>
      <c r="H43" s="113"/>
    </row>
    <row r="44" spans="2:9" ht="52.9" customHeight="1" x14ac:dyDescent="0.2">
      <c r="B44" s="331"/>
      <c r="C44" s="332"/>
      <c r="D44" s="332"/>
      <c r="E44" s="332"/>
      <c r="F44" s="332"/>
      <c r="G44" s="332"/>
      <c r="H44" s="122"/>
      <c r="I44" s="123"/>
    </row>
    <row r="45" spans="2:9" ht="15" x14ac:dyDescent="0.25">
      <c r="B45" s="111"/>
      <c r="C45" s="112"/>
      <c r="D45" s="112"/>
      <c r="E45" s="112"/>
      <c r="F45" s="112"/>
      <c r="G45" s="112"/>
      <c r="H45" s="113"/>
    </row>
    <row r="46" spans="2:9" ht="15" x14ac:dyDescent="0.25">
      <c r="B46" s="124"/>
      <c r="C46" s="115"/>
      <c r="D46" s="115"/>
      <c r="E46" s="115"/>
      <c r="F46" s="112"/>
      <c r="G46" s="112"/>
      <c r="H46" s="113"/>
    </row>
    <row r="47" spans="2:9" ht="15" x14ac:dyDescent="0.25">
      <c r="B47" s="124"/>
      <c r="C47" s="115"/>
      <c r="D47" s="330"/>
      <c r="E47" s="330"/>
      <c r="F47" s="112"/>
      <c r="G47" s="112"/>
      <c r="H47" s="113"/>
    </row>
    <row r="48" spans="2:9" ht="15" x14ac:dyDescent="0.25">
      <c r="B48" s="111"/>
      <c r="C48" s="112"/>
      <c r="D48" s="112"/>
      <c r="E48" s="112"/>
      <c r="F48" s="112"/>
      <c r="G48" s="112"/>
      <c r="H48" s="113"/>
    </row>
    <row r="49" spans="2:8" ht="15" x14ac:dyDescent="0.25">
      <c r="B49" s="111"/>
      <c r="C49" s="112"/>
      <c r="D49" s="112"/>
      <c r="E49" s="112"/>
      <c r="F49" s="112"/>
      <c r="G49" s="112"/>
      <c r="H49" s="113"/>
    </row>
    <row r="50" spans="2:8" ht="15" x14ac:dyDescent="0.25">
      <c r="B50" s="111"/>
      <c r="C50" s="112"/>
      <c r="D50" s="112"/>
      <c r="E50" s="112"/>
      <c r="F50" s="112"/>
      <c r="G50" s="112"/>
      <c r="H50" s="113"/>
    </row>
    <row r="51" spans="2:8" ht="15" x14ac:dyDescent="0.25">
      <c r="B51" s="111"/>
      <c r="C51" s="112"/>
      <c r="D51" s="112"/>
      <c r="E51" s="112"/>
      <c r="F51" s="112"/>
      <c r="G51" s="112"/>
      <c r="H51" s="113"/>
    </row>
    <row r="52" spans="2:8" ht="15" x14ac:dyDescent="0.25">
      <c r="B52" s="111"/>
      <c r="C52" s="112"/>
      <c r="D52" s="112"/>
      <c r="E52" s="112"/>
      <c r="F52" s="112"/>
      <c r="G52" s="112"/>
      <c r="H52" s="113"/>
    </row>
    <row r="53" spans="2:8" ht="15" x14ac:dyDescent="0.25">
      <c r="B53" s="111"/>
      <c r="C53" s="112"/>
      <c r="D53" s="112"/>
      <c r="E53" s="112"/>
      <c r="F53" s="112"/>
      <c r="G53" s="112"/>
      <c r="H53" s="113"/>
    </row>
    <row r="54" spans="2:8" ht="15" x14ac:dyDescent="0.25">
      <c r="B54" s="111"/>
      <c r="C54" s="112"/>
      <c r="D54" s="112"/>
      <c r="E54" s="112"/>
      <c r="F54" s="112"/>
      <c r="G54" s="112"/>
      <c r="H54" s="113"/>
    </row>
    <row r="55" spans="2:8" ht="15" x14ac:dyDescent="0.25">
      <c r="B55" s="111"/>
      <c r="C55" s="112"/>
      <c r="D55" s="112"/>
      <c r="E55" s="112"/>
      <c r="F55" s="112"/>
      <c r="G55" s="112"/>
      <c r="H55" s="113"/>
    </row>
    <row r="56" spans="2:8" ht="15" x14ac:dyDescent="0.25">
      <c r="B56" s="111"/>
      <c r="C56" s="112"/>
      <c r="D56" s="112"/>
      <c r="E56" s="112"/>
      <c r="F56" s="112"/>
      <c r="G56" s="112"/>
      <c r="H56" s="113"/>
    </row>
    <row r="57" spans="2:8" ht="37.15" customHeight="1" x14ac:dyDescent="0.25">
      <c r="B57" s="111"/>
      <c r="C57" s="112"/>
      <c r="D57" s="112"/>
      <c r="E57" s="112"/>
      <c r="F57" s="112"/>
      <c r="G57" s="112"/>
      <c r="H57" s="113"/>
    </row>
    <row r="58" spans="2:8" ht="30" customHeight="1" x14ac:dyDescent="0.25">
      <c r="B58" s="111"/>
      <c r="C58" s="112"/>
      <c r="D58" s="112"/>
      <c r="E58" s="112"/>
      <c r="F58" s="112"/>
      <c r="G58" s="112"/>
      <c r="H58" s="113"/>
    </row>
    <row r="59" spans="2:8" ht="30" customHeight="1" x14ac:dyDescent="0.25">
      <c r="B59" s="111"/>
      <c r="C59" s="112"/>
      <c r="D59" s="112"/>
      <c r="E59" s="112"/>
      <c r="F59" s="112"/>
      <c r="G59" s="112"/>
      <c r="H59" s="113"/>
    </row>
    <row r="60" spans="2:8" ht="30" customHeight="1" x14ac:dyDescent="0.25">
      <c r="B60" s="111"/>
      <c r="C60" s="112"/>
      <c r="D60" s="112"/>
      <c r="E60" s="112"/>
      <c r="F60" s="112"/>
      <c r="G60" s="112"/>
      <c r="H60" s="113"/>
    </row>
    <row r="61" spans="2:8" ht="30" customHeight="1" x14ac:dyDescent="0.25">
      <c r="B61" s="111"/>
      <c r="C61" s="112"/>
      <c r="D61" s="112"/>
      <c r="E61" s="112"/>
      <c r="F61" s="112"/>
      <c r="G61" s="112"/>
      <c r="H61" s="113"/>
    </row>
    <row r="62" spans="2:8" ht="30" customHeight="1" x14ac:dyDescent="0.25">
      <c r="B62" s="111"/>
      <c r="C62" s="112"/>
      <c r="D62" s="112"/>
      <c r="E62" s="112"/>
      <c r="F62" s="112"/>
      <c r="G62" s="112"/>
      <c r="H62" s="113"/>
    </row>
    <row r="63" spans="2:8" ht="12" customHeight="1" x14ac:dyDescent="0.25">
      <c r="B63" s="111"/>
      <c r="C63" s="112"/>
      <c r="D63" s="112"/>
      <c r="E63" s="112"/>
      <c r="F63" s="112"/>
      <c r="G63" s="112"/>
      <c r="H63" s="113"/>
    </row>
    <row r="64" spans="2:8" ht="12" customHeight="1" x14ac:dyDescent="0.25">
      <c r="B64" s="111"/>
      <c r="C64" s="112"/>
      <c r="D64" s="112"/>
      <c r="E64" s="112"/>
      <c r="F64" s="112"/>
      <c r="G64" s="112"/>
      <c r="H64" s="113"/>
    </row>
    <row r="65" spans="1:8" ht="12" customHeight="1" x14ac:dyDescent="0.25">
      <c r="B65" s="111"/>
      <c r="C65" s="112"/>
      <c r="D65" s="112"/>
      <c r="E65" s="112"/>
      <c r="F65" s="112"/>
      <c r="G65" s="112"/>
      <c r="H65" s="113"/>
    </row>
    <row r="66" spans="1:8" ht="12" customHeight="1" x14ac:dyDescent="0.25">
      <c r="B66" s="111"/>
      <c r="C66" s="112"/>
      <c r="D66" s="112"/>
      <c r="E66" s="112"/>
      <c r="F66" s="112"/>
      <c r="G66" s="112"/>
      <c r="H66" s="113"/>
    </row>
    <row r="67" spans="1:8" ht="15" x14ac:dyDescent="0.25">
      <c r="B67" s="114" t="s">
        <v>0</v>
      </c>
      <c r="C67" s="131" t="str">
        <f>$D$11</f>
        <v/>
      </c>
      <c r="D67" s="321" t="s">
        <v>1</v>
      </c>
      <c r="E67" s="321"/>
      <c r="F67" s="321"/>
      <c r="G67" s="321"/>
      <c r="H67" s="322"/>
    </row>
    <row r="68" spans="1:8" ht="15" x14ac:dyDescent="0.25">
      <c r="B68" s="114" t="s">
        <v>2</v>
      </c>
      <c r="C68" s="116"/>
      <c r="D68" s="116"/>
      <c r="E68" s="132">
        <f>$D$36</f>
        <v>0</v>
      </c>
      <c r="F68" s="115" t="s">
        <v>81</v>
      </c>
      <c r="G68" s="112"/>
      <c r="H68" s="133">
        <f>$D$32</f>
        <v>0</v>
      </c>
    </row>
    <row r="69" spans="1:8" ht="15" x14ac:dyDescent="0.25">
      <c r="B69" s="119" t="s">
        <v>139</v>
      </c>
      <c r="C69" s="120"/>
      <c r="D69" s="120"/>
      <c r="E69" s="120"/>
      <c r="F69" s="121"/>
      <c r="G69" s="112"/>
      <c r="H69" s="113"/>
    </row>
    <row r="70" spans="1:8" ht="7.9" customHeight="1" x14ac:dyDescent="0.25">
      <c r="B70" s="119"/>
      <c r="C70" s="120"/>
      <c r="D70" s="120"/>
      <c r="E70" s="120"/>
      <c r="F70" s="121"/>
      <c r="G70" s="112"/>
      <c r="H70" s="113"/>
    </row>
    <row r="71" spans="1:8" ht="14.65" customHeight="1" x14ac:dyDescent="0.2">
      <c r="B71" s="319" t="s">
        <v>24</v>
      </c>
      <c r="C71" s="320"/>
      <c r="D71" s="320"/>
      <c r="E71" s="320"/>
      <c r="F71" s="320"/>
      <c r="G71" s="320"/>
      <c r="H71" s="122"/>
    </row>
    <row r="72" spans="1:8" ht="15" x14ac:dyDescent="0.25">
      <c r="B72" s="125" t="s">
        <v>49</v>
      </c>
      <c r="C72" s="112"/>
      <c r="D72" s="112"/>
      <c r="E72" s="112"/>
      <c r="F72" s="112"/>
      <c r="G72" s="112"/>
      <c r="H72" s="113"/>
    </row>
    <row r="73" spans="1:8" ht="15" x14ac:dyDescent="0.25">
      <c r="B73" s="125" t="s">
        <v>25</v>
      </c>
      <c r="C73" s="112"/>
      <c r="D73" s="112"/>
      <c r="E73" s="112"/>
      <c r="F73" s="112"/>
      <c r="G73" s="112"/>
      <c r="H73" s="113"/>
    </row>
    <row r="74" spans="1:8" ht="14.65" customHeight="1" x14ac:dyDescent="0.25">
      <c r="B74" s="319" t="s">
        <v>3</v>
      </c>
      <c r="C74" s="320"/>
      <c r="D74" s="320"/>
      <c r="E74" s="320"/>
      <c r="F74" s="320"/>
      <c r="G74" s="320"/>
      <c r="H74" s="113"/>
    </row>
    <row r="75" spans="1:8" ht="6.4" customHeight="1" x14ac:dyDescent="0.25">
      <c r="B75" s="111"/>
      <c r="C75" s="112"/>
      <c r="D75" s="112"/>
      <c r="E75" s="112"/>
      <c r="F75" s="112"/>
      <c r="G75" s="112"/>
      <c r="H75" s="113"/>
    </row>
    <row r="76" spans="1:8" ht="15" x14ac:dyDescent="0.25">
      <c r="B76" s="111" t="s">
        <v>4</v>
      </c>
      <c r="C76" s="112"/>
      <c r="D76" s="112" t="s">
        <v>50</v>
      </c>
      <c r="E76" s="112"/>
      <c r="F76" s="325" t="s">
        <v>138</v>
      </c>
      <c r="G76" s="325"/>
      <c r="H76" s="113"/>
    </row>
    <row r="77" spans="1:8" ht="13.15" customHeight="1" x14ac:dyDescent="0.25">
      <c r="A77" s="126">
        <v>42674</v>
      </c>
      <c r="B77" s="65">
        <v>42928</v>
      </c>
      <c r="C77" s="112"/>
      <c r="D77" s="324"/>
      <c r="E77" s="324"/>
      <c r="F77" s="78"/>
      <c r="G77" s="112"/>
      <c r="H77" s="113"/>
    </row>
    <row r="78" spans="1:8" ht="15" x14ac:dyDescent="0.25">
      <c r="B78" s="127"/>
      <c r="C78" s="112"/>
      <c r="D78" s="324"/>
      <c r="E78" s="324"/>
      <c r="F78" s="112"/>
      <c r="G78" s="112"/>
      <c r="H78" s="113"/>
    </row>
    <row r="79" spans="1:8" ht="10.15" customHeight="1" x14ac:dyDescent="0.25">
      <c r="B79" s="111"/>
      <c r="C79" s="112"/>
      <c r="D79" s="324"/>
      <c r="E79" s="324"/>
      <c r="F79" s="112"/>
      <c r="G79" s="112"/>
      <c r="H79" s="113"/>
    </row>
    <row r="80" spans="1:8" ht="15" x14ac:dyDescent="0.25">
      <c r="B80" s="111"/>
      <c r="C80" s="112"/>
      <c r="D80" s="324"/>
      <c r="E80" s="324"/>
      <c r="F80" s="112"/>
      <c r="G80" s="112"/>
      <c r="H80" s="113"/>
    </row>
    <row r="81" spans="2:8" ht="15" x14ac:dyDescent="0.25">
      <c r="B81" s="111"/>
      <c r="C81" s="112"/>
      <c r="D81" s="324"/>
      <c r="E81" s="324"/>
      <c r="F81" s="112"/>
      <c r="G81" s="112"/>
      <c r="H81" s="113"/>
    </row>
    <row r="82" spans="2:8" ht="15" x14ac:dyDescent="0.25">
      <c r="B82" s="111"/>
      <c r="C82" s="112"/>
      <c r="D82" s="324"/>
      <c r="E82" s="324"/>
      <c r="F82" s="112"/>
      <c r="G82" s="112"/>
      <c r="H82" s="113"/>
    </row>
    <row r="83" spans="2:8" ht="15" x14ac:dyDescent="0.25">
      <c r="B83" s="111"/>
      <c r="C83" s="112"/>
      <c r="D83" s="112"/>
      <c r="E83" s="112"/>
      <c r="F83" s="112"/>
      <c r="G83" s="112"/>
      <c r="H83" s="113"/>
    </row>
    <row r="84" spans="2:8" ht="15" x14ac:dyDescent="0.25">
      <c r="B84" s="111"/>
      <c r="C84" s="112"/>
      <c r="D84" s="112"/>
      <c r="E84" s="112"/>
      <c r="F84" s="112"/>
      <c r="G84" s="112"/>
      <c r="H84" s="113"/>
    </row>
    <row r="85" spans="2:8" ht="15" x14ac:dyDescent="0.25">
      <c r="B85" s="111"/>
      <c r="C85" s="112"/>
      <c r="D85" s="112"/>
      <c r="E85" s="112"/>
      <c r="F85" s="112"/>
      <c r="G85" s="112"/>
      <c r="H85" s="113"/>
    </row>
    <row r="86" spans="2:8" ht="15" x14ac:dyDescent="0.25">
      <c r="B86" s="111"/>
      <c r="C86" s="112"/>
      <c r="D86" s="112"/>
      <c r="E86" s="112"/>
      <c r="F86" s="112"/>
      <c r="G86" s="112"/>
      <c r="H86" s="113"/>
    </row>
    <row r="87" spans="2:8" ht="15" x14ac:dyDescent="0.25">
      <c r="B87" s="111"/>
      <c r="C87" s="112"/>
      <c r="D87" s="112"/>
      <c r="E87" s="112"/>
      <c r="F87" s="112"/>
      <c r="G87" s="112"/>
      <c r="H87" s="113"/>
    </row>
    <row r="88" spans="2:8" ht="15" x14ac:dyDescent="0.25">
      <c r="B88" s="111"/>
      <c r="C88" s="112"/>
      <c r="D88" s="112"/>
      <c r="E88" s="112"/>
      <c r="F88" s="112"/>
      <c r="G88" s="112"/>
      <c r="H88" s="113"/>
    </row>
    <row r="89" spans="2:8" ht="15" x14ac:dyDescent="0.25">
      <c r="B89" s="111"/>
      <c r="C89" s="112"/>
      <c r="D89" s="112"/>
      <c r="E89" s="112"/>
      <c r="F89" s="112"/>
      <c r="G89" s="112"/>
      <c r="H89" s="113"/>
    </row>
    <row r="90" spans="2:8" ht="15" x14ac:dyDescent="0.25">
      <c r="B90" s="111"/>
      <c r="C90" s="112"/>
      <c r="D90" s="112"/>
      <c r="E90" s="112"/>
      <c r="F90" s="112"/>
      <c r="G90" s="112"/>
      <c r="H90" s="113"/>
    </row>
    <row r="91" spans="2:8" ht="15" x14ac:dyDescent="0.25">
      <c r="B91" s="111"/>
      <c r="C91" s="112"/>
      <c r="D91" s="112"/>
      <c r="E91" s="112"/>
      <c r="F91" s="112"/>
      <c r="G91" s="112"/>
      <c r="H91" s="113"/>
    </row>
    <row r="92" spans="2:8" ht="15" x14ac:dyDescent="0.25">
      <c r="B92" s="111"/>
      <c r="C92" s="112"/>
      <c r="D92" s="112"/>
      <c r="E92" s="112"/>
      <c r="F92" s="112"/>
      <c r="G92" s="112"/>
      <c r="H92" s="113"/>
    </row>
    <row r="93" spans="2:8" ht="15" x14ac:dyDescent="0.25">
      <c r="B93" s="111"/>
      <c r="C93" s="112"/>
      <c r="D93" s="112"/>
      <c r="E93" s="112"/>
      <c r="F93" s="112"/>
      <c r="G93" s="112"/>
      <c r="H93" s="113"/>
    </row>
    <row r="94" spans="2:8" ht="15" x14ac:dyDescent="0.25">
      <c r="B94" s="111"/>
      <c r="C94" s="112"/>
      <c r="D94" s="112"/>
      <c r="E94" s="112"/>
      <c r="F94" s="112"/>
      <c r="G94" s="112"/>
      <c r="H94" s="113"/>
    </row>
    <row r="95" spans="2:8" ht="15" x14ac:dyDescent="0.25">
      <c r="B95" s="111"/>
      <c r="C95" s="112"/>
      <c r="D95" s="112"/>
      <c r="E95" s="112"/>
      <c r="F95" s="112"/>
      <c r="G95" s="112"/>
      <c r="H95" s="113"/>
    </row>
    <row r="96" spans="2:8" ht="27.6" customHeight="1" x14ac:dyDescent="0.25">
      <c r="B96" s="111"/>
      <c r="C96" s="112"/>
      <c r="D96" s="112"/>
      <c r="E96" s="112"/>
      <c r="F96" s="112"/>
      <c r="G96" s="112"/>
      <c r="H96" s="113"/>
    </row>
    <row r="97" spans="2:8" ht="6" customHeight="1" x14ac:dyDescent="0.25">
      <c r="B97" s="111"/>
      <c r="C97" s="112"/>
      <c r="D97" s="112"/>
      <c r="E97" s="112"/>
      <c r="F97" s="112"/>
      <c r="G97" s="112"/>
      <c r="H97" s="113"/>
    </row>
    <row r="98" spans="2:8" ht="3" customHeight="1" thickBot="1" x14ac:dyDescent="0.3">
      <c r="B98" s="128"/>
      <c r="C98" s="129"/>
      <c r="D98" s="129"/>
      <c r="E98" s="129"/>
      <c r="F98" s="129"/>
      <c r="G98" s="129"/>
      <c r="H98" s="130"/>
    </row>
    <row r="99" spans="2:8" ht="15" x14ac:dyDescent="0.25">
      <c r="B99" s="112"/>
      <c r="C99" s="112"/>
      <c r="D99" s="112"/>
      <c r="E99" s="112"/>
      <c r="F99" s="112"/>
      <c r="G99" s="112"/>
      <c r="H99" s="112"/>
    </row>
  </sheetData>
  <mergeCells count="13">
    <mergeCell ref="B8:H8"/>
    <mergeCell ref="F22:G22"/>
    <mergeCell ref="D47:E47"/>
    <mergeCell ref="B27:H27"/>
    <mergeCell ref="D41:H41"/>
    <mergeCell ref="B44:G44"/>
    <mergeCell ref="B39:H39"/>
    <mergeCell ref="B74:G74"/>
    <mergeCell ref="B71:G71"/>
    <mergeCell ref="D67:H67"/>
    <mergeCell ref="F25:G25"/>
    <mergeCell ref="D77:E82"/>
    <mergeCell ref="F76:G76"/>
  </mergeCells>
  <conditionalFormatting sqref="B78">
    <cfRule type="cellIs" dxfId="2" priority="3" operator="equal">
      <formula>"hors FNE rebond"</formula>
    </cfRule>
  </conditionalFormatting>
  <pageMargins left="0.27559055118110237" right="0.23622047244094491" top="0.51181102362204722" bottom="0.74803149606299213" header="0.31496062992125984" footer="0.31496062992125984"/>
  <pageSetup paperSize="9" scale="64" orientation="portrait" r:id="rId1"/>
  <headerFooter>
    <oddFooter>&amp;LFNE Formation - dispositif d'urgence Covid-19 : Plan de formation 2020&amp;C&amp;D&amp;R&amp;P/&amp;N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133DD-8C1B-4A3F-9612-76FE006568AC}">
  <sheetPr>
    <tabColor theme="9" tint="-0.249977111117893"/>
    <pageSetUpPr fitToPage="1"/>
  </sheetPr>
  <dimension ref="A1:I92"/>
  <sheetViews>
    <sheetView showGridLines="0" zoomScale="90" zoomScaleNormal="90" workbookViewId="0">
      <pane ySplit="6" topLeftCell="A16" activePane="bottomLeft" state="frozen"/>
      <selection pane="bottomLeft" activeCell="K43" sqref="K43"/>
    </sheetView>
  </sheetViews>
  <sheetFormatPr baseColWidth="10" defaultColWidth="11.42578125" defaultRowHeight="12.75" x14ac:dyDescent="0.2"/>
  <cols>
    <col min="1" max="1" width="7.28515625" style="66" customWidth="1"/>
    <col min="2" max="2" width="13.140625" style="66" customWidth="1"/>
    <col min="3" max="3" width="44.7109375" style="66" customWidth="1"/>
    <col min="4" max="4" width="26" style="66" customWidth="1"/>
    <col min="5" max="5" width="15.7109375" style="66" customWidth="1"/>
    <col min="6" max="6" width="17.85546875" style="66" customWidth="1"/>
    <col min="7" max="7" width="12" style="66" customWidth="1"/>
    <col min="8" max="8" width="17.7109375" style="66" customWidth="1"/>
    <col min="9" max="16384" width="11.42578125" style="66"/>
  </cols>
  <sheetData>
    <row r="1" spans="2:8" ht="12.6" customHeight="1" x14ac:dyDescent="0.2"/>
    <row r="2" spans="2:8" ht="16.899999999999999" customHeight="1" x14ac:dyDescent="0.25">
      <c r="B2" s="67"/>
    </row>
    <row r="3" spans="2:8" x14ac:dyDescent="0.2">
      <c r="D3" s="68"/>
    </row>
    <row r="5" spans="2:8" ht="4.9000000000000004" customHeight="1" x14ac:dyDescent="0.2"/>
    <row r="6" spans="2:8" ht="21" x14ac:dyDescent="0.35">
      <c r="C6" s="69" t="s">
        <v>21</v>
      </c>
      <c r="D6" s="70"/>
    </row>
    <row r="7" spans="2:8" ht="7.5" customHeight="1" thickBot="1" x14ac:dyDescent="0.25"/>
    <row r="8" spans="2:8" ht="19.5" thickBot="1" x14ac:dyDescent="0.25">
      <c r="B8" s="326" t="s">
        <v>18</v>
      </c>
      <c r="C8" s="327"/>
      <c r="D8" s="327"/>
      <c r="E8" s="327"/>
      <c r="F8" s="327"/>
      <c r="G8" s="327"/>
      <c r="H8" s="328"/>
    </row>
    <row r="9" spans="2:8" ht="6.4" customHeight="1" x14ac:dyDescent="0.2">
      <c r="B9" s="71"/>
      <c r="C9" s="72"/>
      <c r="D9" s="72"/>
      <c r="E9" s="72"/>
      <c r="F9" s="72"/>
      <c r="G9" s="72"/>
      <c r="H9" s="73"/>
    </row>
    <row r="10" spans="2:8" ht="15.75" x14ac:dyDescent="0.25">
      <c r="B10" s="74"/>
      <c r="C10" s="75" t="s">
        <v>19</v>
      </c>
      <c r="D10" s="137" t="str">
        <f>IF('1-Plan formation FNE à remplir '!$D$9="","",'1-Plan formation FNE à remplir '!$D$9)</f>
        <v/>
      </c>
      <c r="E10" s="76"/>
      <c r="F10" s="77"/>
      <c r="G10" s="78"/>
      <c r="H10" s="79"/>
    </row>
    <row r="11" spans="2:8" ht="15.75" x14ac:dyDescent="0.25">
      <c r="B11" s="80"/>
      <c r="C11" s="75" t="s">
        <v>23</v>
      </c>
      <c r="D11" s="137" t="str">
        <f>IF('1-Plan formation FNE à remplir '!$D$13="","",'1-Plan formation FNE à remplir '!$D$13)</f>
        <v/>
      </c>
      <c r="E11" s="76"/>
      <c r="F11" s="75"/>
      <c r="G11" s="75"/>
      <c r="H11" s="79"/>
    </row>
    <row r="12" spans="2:8" ht="15.75" x14ac:dyDescent="0.25">
      <c r="B12" s="80"/>
      <c r="C12" s="75" t="s">
        <v>37</v>
      </c>
      <c r="D12" s="137" t="str">
        <f>IF('1-Plan formation FNE à remplir '!$D$11="","",'1-Plan formation FNE à remplir '!$D$11)</f>
        <v/>
      </c>
      <c r="E12" s="76"/>
      <c r="F12" s="75"/>
      <c r="G12" s="75"/>
      <c r="H12" s="79"/>
    </row>
    <row r="13" spans="2:8" ht="15.75" x14ac:dyDescent="0.25">
      <c r="B13" s="80"/>
      <c r="C13" s="75" t="s">
        <v>27</v>
      </c>
      <c r="D13" s="137" t="str">
        <f>IF('1-Plan formation FNE à remplir '!$D$10="","",'1-Plan formation FNE à remplir '!$D$10)</f>
        <v/>
      </c>
      <c r="E13" s="76"/>
      <c r="F13" s="75"/>
      <c r="G13" s="75"/>
      <c r="H13" s="79"/>
    </row>
    <row r="14" spans="2:8" ht="15.75" x14ac:dyDescent="0.25">
      <c r="B14" s="80"/>
      <c r="C14" s="75" t="s">
        <v>20</v>
      </c>
      <c r="D14" s="137" t="str">
        <f>IF('1-Plan formation FNE à remplir '!$D$12="","",'1-Plan formation FNE à remplir '!$D$12)</f>
        <v/>
      </c>
      <c r="E14" s="76"/>
      <c r="F14" s="75"/>
      <c r="G14" s="75"/>
      <c r="H14" s="79"/>
    </row>
    <row r="15" spans="2:8" ht="47.45" customHeight="1" x14ac:dyDescent="0.25">
      <c r="B15" s="80"/>
      <c r="C15" s="81" t="str">
        <f>'1-Plan formation FNE à remplir '!C15</f>
        <v>Situation de l'entreprise (menu déroulant)</v>
      </c>
      <c r="D15" s="213" t="str">
        <f>IF('1-Plan formation FNE à remplir '!$D$15="","",'1-Plan formation FNE à remplir '!$D$15)</f>
        <v/>
      </c>
      <c r="E15" s="76"/>
      <c r="F15" s="75"/>
      <c r="G15" s="75"/>
      <c r="H15" s="79"/>
    </row>
    <row r="16" spans="2:8" ht="15.75" x14ac:dyDescent="0.25">
      <c r="B16" s="80"/>
      <c r="C16" s="75" t="s">
        <v>34</v>
      </c>
      <c r="D16" s="137" t="str">
        <f>IF('1-Plan formation FNE à remplir '!$D$19="","",'1-Plan formation FNE à remplir '!$D$19)</f>
        <v/>
      </c>
      <c r="E16" s="76"/>
      <c r="F16" s="75"/>
      <c r="G16" s="75"/>
      <c r="H16" s="79"/>
    </row>
    <row r="17" spans="2:8" ht="15.75" x14ac:dyDescent="0.25">
      <c r="B17" s="80"/>
      <c r="C17" s="75"/>
      <c r="D17" s="82"/>
      <c r="E17" s="76"/>
      <c r="F17" s="75"/>
      <c r="G17" s="75"/>
      <c r="H17" s="79"/>
    </row>
    <row r="18" spans="2:8" ht="15.75" x14ac:dyDescent="0.2">
      <c r="B18" s="83"/>
      <c r="C18" s="81" t="s">
        <v>32</v>
      </c>
      <c r="D18" s="137" t="str">
        <f>IF('1-Plan formation FNE à remplir '!$H$17="","",'1-Plan formation FNE à remplir '!$H$17)</f>
        <v/>
      </c>
      <c r="E18" s="84"/>
      <c r="F18" s="329"/>
      <c r="G18" s="329"/>
      <c r="H18" s="85"/>
    </row>
    <row r="19" spans="2:8" ht="15.75" x14ac:dyDescent="0.2">
      <c r="B19" s="83"/>
      <c r="C19" s="86"/>
      <c r="D19" s="214" t="str">
        <f>IF('1-Plan formation FNE à remplir '!$H$18="","",'1-Plan formation FNE à remplir '!$H$18)</f>
        <v/>
      </c>
      <c r="E19" s="84"/>
      <c r="F19" s="210"/>
      <c r="G19" s="210"/>
      <c r="H19" s="85"/>
    </row>
    <row r="20" spans="2:8" ht="15.75" x14ac:dyDescent="0.2">
      <c r="B20" s="83"/>
      <c r="C20" s="81" t="s">
        <v>47</v>
      </c>
      <c r="D20" s="137" t="str">
        <f>IF('1-Plan formation FNE à remplir '!$H$19="","",'1-Plan formation FNE à remplir '!$H$19)</f>
        <v/>
      </c>
      <c r="E20" s="84"/>
      <c r="F20" s="210"/>
      <c r="G20" s="210"/>
      <c r="H20" s="85"/>
    </row>
    <row r="21" spans="2:8" ht="6.4" customHeight="1" thickBot="1" x14ac:dyDescent="0.25">
      <c r="B21" s="88"/>
      <c r="C21" s="211"/>
      <c r="D21" s="90"/>
      <c r="E21" s="91"/>
      <c r="F21" s="323"/>
      <c r="G21" s="323"/>
      <c r="H21" s="92"/>
    </row>
    <row r="22" spans="2:8" ht="10.9" customHeight="1" thickBot="1" x14ac:dyDescent="0.25">
      <c r="B22" s="93"/>
    </row>
    <row r="23" spans="2:8" ht="19.5" thickBot="1" x14ac:dyDescent="0.25">
      <c r="B23" s="326" t="s">
        <v>70</v>
      </c>
      <c r="C23" s="327"/>
      <c r="D23" s="327"/>
      <c r="E23" s="327"/>
      <c r="F23" s="327"/>
      <c r="G23" s="327"/>
      <c r="H23" s="328"/>
    </row>
    <row r="24" spans="2:8" ht="5.65" customHeight="1" x14ac:dyDescent="0.2">
      <c r="B24" s="94"/>
      <c r="C24" s="78"/>
      <c r="D24" s="78"/>
      <c r="E24" s="78"/>
      <c r="F24" s="78"/>
      <c r="G24" s="78"/>
      <c r="H24" s="79"/>
    </row>
    <row r="25" spans="2:8" ht="2.65" customHeight="1" x14ac:dyDescent="0.25">
      <c r="B25" s="94"/>
      <c r="C25" s="95"/>
      <c r="D25" s="95"/>
      <c r="E25" s="95"/>
      <c r="F25" s="95"/>
      <c r="G25" s="95"/>
      <c r="H25" s="96"/>
    </row>
    <row r="26" spans="2:8" ht="15.75" x14ac:dyDescent="0.25">
      <c r="B26" s="94"/>
      <c r="C26" s="97" t="s">
        <v>80</v>
      </c>
      <c r="D26" s="215">
        <f>'1-Plan formation FNE à remplir '!$P$22</f>
        <v>0</v>
      </c>
      <c r="E26" s="98"/>
      <c r="F26" s="99"/>
      <c r="G26" s="95"/>
      <c r="H26" s="100"/>
    </row>
    <row r="27" spans="2:8" ht="15.75" x14ac:dyDescent="0.25">
      <c r="B27" s="94"/>
      <c r="C27" s="97" t="s">
        <v>119</v>
      </c>
      <c r="D27" s="215">
        <f>'1-Plan formation FNE à remplir '!$V$22</f>
        <v>0</v>
      </c>
      <c r="E27" s="98"/>
      <c r="F27" s="99"/>
      <c r="G27" s="95"/>
      <c r="H27" s="100"/>
    </row>
    <row r="28" spans="2:8" ht="15.75" x14ac:dyDescent="0.25">
      <c r="B28" s="94"/>
      <c r="C28" s="97" t="s">
        <v>114</v>
      </c>
      <c r="D28" s="215">
        <f>$D$26+$D$27</f>
        <v>0</v>
      </c>
      <c r="E28" s="98"/>
      <c r="F28" s="99"/>
      <c r="G28" s="95"/>
      <c r="H28" s="100"/>
    </row>
    <row r="29" spans="2:8" ht="15.75" x14ac:dyDescent="0.25">
      <c r="B29" s="94"/>
      <c r="C29" s="97" t="s">
        <v>22</v>
      </c>
      <c r="D29" s="134">
        <f>'1-Plan formation FNE à remplir '!$K$22</f>
        <v>0</v>
      </c>
      <c r="E29" s="98"/>
      <c r="F29" s="99"/>
      <c r="G29" s="95"/>
      <c r="H29" s="100"/>
    </row>
    <row r="30" spans="2:8" ht="18.600000000000001" customHeight="1" x14ac:dyDescent="0.25">
      <c r="B30" s="94"/>
      <c r="C30" s="97" t="s">
        <v>88</v>
      </c>
      <c r="D30" s="134">
        <f>'2 - Liste des salariés'!I10</f>
        <v>0</v>
      </c>
      <c r="E30" s="101"/>
      <c r="F30" s="102"/>
      <c r="G30" s="103"/>
      <c r="H30" s="100"/>
    </row>
    <row r="31" spans="2:8" ht="15.75" x14ac:dyDescent="0.25">
      <c r="B31" s="94"/>
      <c r="C31" s="104" t="s">
        <v>115</v>
      </c>
      <c r="D31" s="135">
        <f>'1-Plan formation FNE à remplir '!X22</f>
        <v>0</v>
      </c>
      <c r="E31" s="98"/>
      <c r="F31" s="99"/>
      <c r="G31" s="95"/>
      <c r="H31" s="100"/>
    </row>
    <row r="32" spans="2:8" ht="7.5" customHeight="1" thickBot="1" x14ac:dyDescent="0.25">
      <c r="B32" s="105"/>
      <c r="C32" s="106"/>
      <c r="D32" s="107"/>
      <c r="E32" s="107"/>
      <c r="F32" s="108"/>
      <c r="G32" s="109"/>
      <c r="H32" s="110"/>
    </row>
    <row r="33" spans="2:9" ht="10.9" customHeight="1" thickBot="1" x14ac:dyDescent="0.25"/>
    <row r="34" spans="2:9" ht="19.5" thickBot="1" x14ac:dyDescent="0.25">
      <c r="B34" s="326" t="s">
        <v>99</v>
      </c>
      <c r="C34" s="327"/>
      <c r="D34" s="327"/>
      <c r="E34" s="327"/>
      <c r="F34" s="327"/>
      <c r="G34" s="327"/>
      <c r="H34" s="328"/>
    </row>
    <row r="35" spans="2:9" ht="15" x14ac:dyDescent="0.25">
      <c r="B35" s="111"/>
      <c r="C35" s="112"/>
      <c r="D35" s="112"/>
      <c r="E35" s="112"/>
      <c r="F35" s="112"/>
      <c r="G35" s="112"/>
      <c r="H35" s="113"/>
    </row>
    <row r="36" spans="2:9" ht="15" x14ac:dyDescent="0.25">
      <c r="B36" s="114"/>
      <c r="C36" s="115"/>
      <c r="D36" s="321"/>
      <c r="E36" s="321"/>
      <c r="F36" s="321"/>
      <c r="G36" s="321"/>
      <c r="H36" s="322"/>
    </row>
    <row r="37" spans="2:9" ht="15" x14ac:dyDescent="0.25">
      <c r="B37" s="114"/>
      <c r="C37" s="116"/>
      <c r="D37" s="116"/>
      <c r="E37" s="117"/>
      <c r="F37" s="115"/>
      <c r="G37" s="112"/>
      <c r="H37" s="118"/>
    </row>
    <row r="38" spans="2:9" ht="15" x14ac:dyDescent="0.25">
      <c r="B38" s="119"/>
      <c r="C38" s="120"/>
      <c r="D38" s="120"/>
      <c r="E38" s="120"/>
      <c r="F38" s="209"/>
      <c r="G38" s="112"/>
      <c r="H38" s="113"/>
    </row>
    <row r="39" spans="2:9" ht="52.9" customHeight="1" x14ac:dyDescent="0.2">
      <c r="B39" s="331"/>
      <c r="C39" s="332"/>
      <c r="D39" s="332"/>
      <c r="E39" s="332"/>
      <c r="F39" s="332"/>
      <c r="G39" s="332"/>
      <c r="H39" s="122"/>
      <c r="I39" s="123"/>
    </row>
    <row r="40" spans="2:9" ht="15" x14ac:dyDescent="0.25">
      <c r="B40" s="111"/>
      <c r="C40" s="112"/>
      <c r="D40" s="112"/>
      <c r="E40" s="112"/>
      <c r="F40" s="112"/>
      <c r="G40" s="112"/>
      <c r="H40" s="113"/>
    </row>
    <row r="41" spans="2:9" ht="15" x14ac:dyDescent="0.25">
      <c r="B41" s="124"/>
      <c r="C41" s="115"/>
      <c r="D41" s="115"/>
      <c r="E41" s="115"/>
      <c r="F41" s="112"/>
      <c r="G41" s="112"/>
      <c r="H41" s="113"/>
    </row>
    <row r="42" spans="2:9" ht="15" x14ac:dyDescent="0.25">
      <c r="B42" s="124"/>
      <c r="C42" s="115"/>
      <c r="D42" s="330"/>
      <c r="E42" s="330"/>
      <c r="F42" s="112"/>
      <c r="G42" s="112"/>
      <c r="H42" s="113"/>
    </row>
    <row r="43" spans="2:9" ht="15" x14ac:dyDescent="0.25">
      <c r="B43" s="111"/>
      <c r="C43" s="112"/>
      <c r="D43" s="112"/>
      <c r="E43" s="112"/>
      <c r="F43" s="112"/>
      <c r="G43" s="112"/>
      <c r="H43" s="113"/>
    </row>
    <row r="44" spans="2:9" ht="15" x14ac:dyDescent="0.25">
      <c r="B44" s="111"/>
      <c r="C44" s="112"/>
      <c r="D44" s="112"/>
      <c r="E44" s="112"/>
      <c r="F44" s="112"/>
      <c r="G44" s="112"/>
      <c r="H44" s="113"/>
    </row>
    <row r="45" spans="2:9" ht="15" x14ac:dyDescent="0.25">
      <c r="B45" s="111"/>
      <c r="C45" s="112"/>
      <c r="D45" s="112"/>
      <c r="E45" s="112"/>
      <c r="F45" s="112"/>
      <c r="G45" s="112"/>
      <c r="H45" s="113"/>
    </row>
    <row r="46" spans="2:9" ht="15" x14ac:dyDescent="0.25">
      <c r="B46" s="111"/>
      <c r="C46" s="112"/>
      <c r="D46" s="112"/>
      <c r="E46" s="112"/>
      <c r="F46" s="112"/>
      <c r="G46" s="112"/>
      <c r="H46" s="113"/>
    </row>
    <row r="47" spans="2:9" ht="15" x14ac:dyDescent="0.25">
      <c r="B47" s="111"/>
      <c r="C47" s="112"/>
      <c r="D47" s="112"/>
      <c r="E47" s="112"/>
      <c r="F47" s="112"/>
      <c r="G47" s="112"/>
      <c r="H47" s="113"/>
    </row>
    <row r="48" spans="2:9" ht="15" x14ac:dyDescent="0.25">
      <c r="B48" s="111"/>
      <c r="C48" s="112"/>
      <c r="D48" s="112"/>
      <c r="E48" s="112"/>
      <c r="F48" s="112"/>
      <c r="G48" s="112"/>
      <c r="H48" s="113"/>
    </row>
    <row r="49" spans="2:8" ht="15" x14ac:dyDescent="0.25">
      <c r="B49" s="111"/>
      <c r="C49" s="112"/>
      <c r="D49" s="112"/>
      <c r="E49" s="112"/>
      <c r="F49" s="112"/>
      <c r="G49" s="112"/>
      <c r="H49" s="113"/>
    </row>
    <row r="50" spans="2:8" ht="15" x14ac:dyDescent="0.25">
      <c r="B50" s="111"/>
      <c r="C50" s="112"/>
      <c r="D50" s="112"/>
      <c r="E50" s="112"/>
      <c r="F50" s="112"/>
      <c r="G50" s="112"/>
      <c r="H50" s="113"/>
    </row>
    <row r="51" spans="2:8" ht="15" x14ac:dyDescent="0.25">
      <c r="B51" s="111"/>
      <c r="C51" s="112"/>
      <c r="D51" s="112"/>
      <c r="E51" s="112"/>
      <c r="F51" s="112"/>
      <c r="G51" s="112"/>
      <c r="H51" s="113"/>
    </row>
    <row r="52" spans="2:8" ht="37.15" customHeight="1" x14ac:dyDescent="0.25">
      <c r="B52" s="111"/>
      <c r="C52" s="112"/>
      <c r="D52" s="112"/>
      <c r="E52" s="112"/>
      <c r="F52" s="112"/>
      <c r="G52" s="112"/>
      <c r="H52" s="113"/>
    </row>
    <row r="53" spans="2:8" ht="30" customHeight="1" x14ac:dyDescent="0.25">
      <c r="B53" s="111"/>
      <c r="C53" s="112"/>
      <c r="D53" s="112"/>
      <c r="E53" s="112"/>
      <c r="F53" s="112"/>
      <c r="G53" s="112"/>
      <c r="H53" s="113"/>
    </row>
    <row r="54" spans="2:8" ht="30" customHeight="1" x14ac:dyDescent="0.25">
      <c r="B54" s="111"/>
      <c r="C54" s="112"/>
      <c r="D54" s="112"/>
      <c r="E54" s="112"/>
      <c r="F54" s="112"/>
      <c r="G54" s="112"/>
      <c r="H54" s="113"/>
    </row>
    <row r="55" spans="2:8" ht="15.6" customHeight="1" x14ac:dyDescent="0.25">
      <c r="B55" s="111"/>
      <c r="C55" s="112"/>
      <c r="D55" s="112"/>
      <c r="E55" s="112"/>
      <c r="F55" s="112"/>
      <c r="G55" s="112"/>
      <c r="H55" s="113"/>
    </row>
    <row r="56" spans="2:8" ht="15.6" customHeight="1" x14ac:dyDescent="0.25">
      <c r="B56" s="111"/>
      <c r="C56" s="112"/>
      <c r="D56" s="112"/>
      <c r="E56" s="112"/>
      <c r="F56" s="112"/>
      <c r="G56" s="112"/>
      <c r="H56" s="113"/>
    </row>
    <row r="57" spans="2:8" ht="15.6" customHeight="1" x14ac:dyDescent="0.25">
      <c r="B57" s="111"/>
      <c r="C57" s="112"/>
      <c r="D57" s="112"/>
      <c r="E57" s="112"/>
      <c r="F57" s="112"/>
      <c r="G57" s="112"/>
      <c r="H57" s="113"/>
    </row>
    <row r="58" spans="2:8" ht="15.6" customHeight="1" x14ac:dyDescent="0.25">
      <c r="B58" s="111"/>
      <c r="C58" s="112"/>
      <c r="D58" s="112"/>
      <c r="E58" s="112"/>
      <c r="F58" s="112"/>
      <c r="G58" s="112"/>
      <c r="H58" s="113"/>
    </row>
    <row r="59" spans="2:8" ht="15" x14ac:dyDescent="0.25">
      <c r="B59" s="114" t="s">
        <v>0</v>
      </c>
      <c r="C59" s="131" t="str">
        <f>$D$11</f>
        <v/>
      </c>
      <c r="D59" s="321" t="s">
        <v>1</v>
      </c>
      <c r="E59" s="321"/>
      <c r="F59" s="321"/>
      <c r="G59" s="321"/>
      <c r="H59" s="322"/>
    </row>
    <row r="60" spans="2:8" ht="15" x14ac:dyDescent="0.25">
      <c r="B60" s="114" t="s">
        <v>2</v>
      </c>
      <c r="C60" s="116"/>
      <c r="D60" s="116"/>
      <c r="E60" s="132">
        <f>$D$31</f>
        <v>0</v>
      </c>
      <c r="F60" s="115" t="s">
        <v>81</v>
      </c>
      <c r="G60" s="112"/>
      <c r="H60" s="133">
        <f>$D$28</f>
        <v>0</v>
      </c>
    </row>
    <row r="61" spans="2:8" ht="15" x14ac:dyDescent="0.25">
      <c r="B61" s="119" t="s">
        <v>100</v>
      </c>
      <c r="C61" s="120"/>
      <c r="D61" s="120"/>
      <c r="E61" s="120"/>
      <c r="F61" s="209"/>
      <c r="G61" s="112"/>
      <c r="H61" s="113"/>
    </row>
    <row r="62" spans="2:8" ht="7.9" customHeight="1" x14ac:dyDescent="0.25">
      <c r="B62" s="119"/>
      <c r="C62" s="120"/>
      <c r="D62" s="120"/>
      <c r="E62" s="120"/>
      <c r="F62" s="209"/>
      <c r="G62" s="112"/>
      <c r="H62" s="113"/>
    </row>
    <row r="63" spans="2:8" ht="14.65" customHeight="1" x14ac:dyDescent="0.2">
      <c r="B63" s="319" t="s">
        <v>24</v>
      </c>
      <c r="C63" s="320"/>
      <c r="D63" s="320"/>
      <c r="E63" s="320"/>
      <c r="F63" s="320"/>
      <c r="G63" s="320"/>
      <c r="H63" s="122"/>
    </row>
    <row r="64" spans="2:8" ht="15" x14ac:dyDescent="0.25">
      <c r="B64" s="125" t="s">
        <v>49</v>
      </c>
      <c r="C64" s="112"/>
      <c r="D64" s="112"/>
      <c r="E64" s="112"/>
      <c r="F64" s="112"/>
      <c r="G64" s="112"/>
      <c r="H64" s="113"/>
    </row>
    <row r="65" spans="1:8" ht="15" x14ac:dyDescent="0.25">
      <c r="B65" s="125" t="s">
        <v>25</v>
      </c>
      <c r="C65" s="112"/>
      <c r="D65" s="112"/>
      <c r="E65" s="112"/>
      <c r="F65" s="112"/>
      <c r="G65" s="112"/>
      <c r="H65" s="113"/>
    </row>
    <row r="66" spans="1:8" ht="14.65" customHeight="1" x14ac:dyDescent="0.25">
      <c r="B66" s="319" t="s">
        <v>3</v>
      </c>
      <c r="C66" s="320"/>
      <c r="D66" s="320"/>
      <c r="E66" s="320"/>
      <c r="F66" s="320"/>
      <c r="G66" s="320"/>
      <c r="H66" s="113"/>
    </row>
    <row r="67" spans="1:8" ht="6.4" customHeight="1" x14ac:dyDescent="0.25">
      <c r="B67" s="111"/>
      <c r="C67" s="112"/>
      <c r="D67" s="112"/>
      <c r="E67" s="112"/>
      <c r="F67" s="112"/>
      <c r="G67" s="112"/>
      <c r="H67" s="113"/>
    </row>
    <row r="68" spans="1:8" ht="15" x14ac:dyDescent="0.25">
      <c r="B68" s="111" t="s">
        <v>4</v>
      </c>
      <c r="C68" s="112"/>
      <c r="D68" s="112" t="s">
        <v>50</v>
      </c>
      <c r="E68" s="112"/>
      <c r="F68" s="325" t="s">
        <v>138</v>
      </c>
      <c r="G68" s="325"/>
      <c r="H68" s="113"/>
    </row>
    <row r="69" spans="1:8" ht="13.15" customHeight="1" x14ac:dyDescent="0.25">
      <c r="A69" s="126">
        <v>42674</v>
      </c>
      <c r="B69" s="65"/>
      <c r="C69" s="112"/>
      <c r="D69" s="324"/>
      <c r="E69" s="324"/>
      <c r="F69" s="78"/>
      <c r="G69" s="112"/>
      <c r="H69" s="113"/>
    </row>
    <row r="70" spans="1:8" ht="15" x14ac:dyDescent="0.25">
      <c r="B70" s="127"/>
      <c r="C70" s="112"/>
      <c r="D70" s="324"/>
      <c r="E70" s="324"/>
      <c r="F70" s="112"/>
      <c r="G70" s="112"/>
      <c r="H70" s="113"/>
    </row>
    <row r="71" spans="1:8" ht="10.15" customHeight="1" x14ac:dyDescent="0.25">
      <c r="B71" s="111"/>
      <c r="C71" s="112"/>
      <c r="D71" s="324"/>
      <c r="E71" s="324"/>
      <c r="F71" s="112"/>
      <c r="G71" s="112"/>
      <c r="H71" s="113"/>
    </row>
    <row r="72" spans="1:8" ht="15" x14ac:dyDescent="0.25">
      <c r="B72" s="111"/>
      <c r="C72" s="112"/>
      <c r="D72" s="324"/>
      <c r="E72" s="324"/>
      <c r="F72" s="112"/>
      <c r="G72" s="112"/>
      <c r="H72" s="113"/>
    </row>
    <row r="73" spans="1:8" ht="15" x14ac:dyDescent="0.25">
      <c r="B73" s="111"/>
      <c r="C73" s="112"/>
      <c r="D73" s="324"/>
      <c r="E73" s="324"/>
      <c r="F73" s="112"/>
      <c r="G73" s="112"/>
      <c r="H73" s="113"/>
    </row>
    <row r="74" spans="1:8" ht="15" x14ac:dyDescent="0.25">
      <c r="B74" s="111"/>
      <c r="C74" s="112"/>
      <c r="D74" s="324"/>
      <c r="E74" s="324"/>
      <c r="F74" s="112"/>
      <c r="G74" s="112"/>
      <c r="H74" s="113"/>
    </row>
    <row r="75" spans="1:8" ht="15" x14ac:dyDescent="0.25">
      <c r="B75" s="111"/>
      <c r="C75" s="112"/>
      <c r="D75" s="208"/>
      <c r="E75" s="208"/>
      <c r="F75" s="112"/>
      <c r="G75" s="112"/>
      <c r="H75" s="113"/>
    </row>
    <row r="76" spans="1:8" ht="15" x14ac:dyDescent="0.25">
      <c r="B76" s="111"/>
      <c r="C76" s="112"/>
      <c r="D76" s="112"/>
      <c r="E76" s="112"/>
      <c r="F76" s="112"/>
      <c r="G76" s="112"/>
      <c r="H76" s="113"/>
    </row>
    <row r="77" spans="1:8" ht="15" x14ac:dyDescent="0.25">
      <c r="B77" s="111"/>
      <c r="C77" s="112"/>
      <c r="D77" s="112"/>
      <c r="E77" s="112"/>
      <c r="F77" s="112"/>
      <c r="G77" s="112"/>
      <c r="H77" s="113"/>
    </row>
    <row r="78" spans="1:8" ht="15" x14ac:dyDescent="0.25">
      <c r="B78" s="111"/>
      <c r="C78" s="112"/>
      <c r="D78" s="112"/>
      <c r="E78" s="112"/>
      <c r="F78" s="112"/>
      <c r="G78" s="112"/>
      <c r="H78" s="113"/>
    </row>
    <row r="79" spans="1:8" ht="15" x14ac:dyDescent="0.25">
      <c r="B79" s="111"/>
      <c r="C79" s="112"/>
      <c r="D79" s="112"/>
      <c r="E79" s="112"/>
      <c r="F79" s="112"/>
      <c r="G79" s="112"/>
      <c r="H79" s="113"/>
    </row>
    <row r="80" spans="1:8" ht="15" x14ac:dyDescent="0.25">
      <c r="B80" s="111"/>
      <c r="C80" s="112"/>
      <c r="D80" s="112"/>
      <c r="E80" s="112"/>
      <c r="F80" s="112"/>
      <c r="G80" s="112"/>
      <c r="H80" s="113"/>
    </row>
    <row r="81" spans="2:8" ht="15" x14ac:dyDescent="0.25">
      <c r="B81" s="111"/>
      <c r="C81" s="112"/>
      <c r="D81" s="112"/>
      <c r="E81" s="112"/>
      <c r="F81" s="112"/>
      <c r="G81" s="112"/>
      <c r="H81" s="113"/>
    </row>
    <row r="82" spans="2:8" ht="15" x14ac:dyDescent="0.25">
      <c r="B82" s="111"/>
      <c r="C82" s="112"/>
      <c r="D82" s="112"/>
      <c r="E82" s="112"/>
      <c r="F82" s="112"/>
      <c r="G82" s="112"/>
      <c r="H82" s="113"/>
    </row>
    <row r="83" spans="2:8" ht="15" x14ac:dyDescent="0.25">
      <c r="B83" s="111"/>
      <c r="C83" s="112"/>
      <c r="D83" s="112"/>
      <c r="E83" s="112"/>
      <c r="F83" s="112"/>
      <c r="G83" s="112"/>
      <c r="H83" s="113"/>
    </row>
    <row r="84" spans="2:8" ht="15" x14ac:dyDescent="0.25">
      <c r="B84" s="111"/>
      <c r="C84" s="112"/>
      <c r="D84" s="112"/>
      <c r="E84" s="112"/>
      <c r="F84" s="112"/>
      <c r="G84" s="112"/>
      <c r="H84" s="113"/>
    </row>
    <row r="85" spans="2:8" ht="15" x14ac:dyDescent="0.25">
      <c r="B85" s="111"/>
      <c r="C85" s="112"/>
      <c r="D85" s="112"/>
      <c r="E85" s="112"/>
      <c r="F85" s="112"/>
      <c r="G85" s="112"/>
      <c r="H85" s="113"/>
    </row>
    <row r="86" spans="2:8" ht="15" x14ac:dyDescent="0.25">
      <c r="B86" s="111"/>
      <c r="C86" s="112"/>
      <c r="D86" s="112"/>
      <c r="E86" s="112"/>
      <c r="F86" s="112"/>
      <c r="G86" s="112"/>
      <c r="H86" s="113"/>
    </row>
    <row r="87" spans="2:8" ht="15" x14ac:dyDescent="0.25">
      <c r="B87" s="111"/>
      <c r="C87" s="112"/>
      <c r="D87" s="112"/>
      <c r="E87" s="112"/>
      <c r="F87" s="112"/>
      <c r="G87" s="112"/>
      <c r="H87" s="113"/>
    </row>
    <row r="88" spans="2:8" ht="15" x14ac:dyDescent="0.25">
      <c r="B88" s="111"/>
      <c r="C88" s="112"/>
      <c r="D88" s="112"/>
      <c r="E88" s="112"/>
      <c r="F88" s="112"/>
      <c r="G88" s="112"/>
      <c r="H88" s="113"/>
    </row>
    <row r="89" spans="2:8" ht="15" x14ac:dyDescent="0.25">
      <c r="B89" s="111"/>
      <c r="C89" s="112"/>
      <c r="D89" s="112"/>
      <c r="E89" s="112"/>
      <c r="F89" s="112"/>
      <c r="G89" s="112"/>
      <c r="H89" s="113"/>
    </row>
    <row r="90" spans="2:8" ht="6" customHeight="1" x14ac:dyDescent="0.25">
      <c r="B90" s="111"/>
      <c r="C90" s="112"/>
      <c r="D90" s="112"/>
      <c r="E90" s="112"/>
      <c r="F90" s="112"/>
      <c r="G90" s="112"/>
      <c r="H90" s="113"/>
    </row>
    <row r="91" spans="2:8" ht="3" customHeight="1" thickBot="1" x14ac:dyDescent="0.3">
      <c r="B91" s="128"/>
      <c r="C91" s="129"/>
      <c r="D91" s="129"/>
      <c r="E91" s="129"/>
      <c r="F91" s="129"/>
      <c r="G91" s="129"/>
      <c r="H91" s="130"/>
    </row>
    <row r="92" spans="2:8" ht="15" x14ac:dyDescent="0.25">
      <c r="B92" s="112"/>
      <c r="C92" s="112"/>
      <c r="D92" s="112"/>
      <c r="E92" s="112"/>
      <c r="F92" s="112"/>
      <c r="G92" s="112"/>
      <c r="H92" s="112"/>
    </row>
  </sheetData>
  <mergeCells count="13">
    <mergeCell ref="B63:G63"/>
    <mergeCell ref="B66:G66"/>
    <mergeCell ref="D69:E74"/>
    <mergeCell ref="B39:G39"/>
    <mergeCell ref="D42:E42"/>
    <mergeCell ref="D59:H59"/>
    <mergeCell ref="F68:G68"/>
    <mergeCell ref="B23:H23"/>
    <mergeCell ref="B34:H34"/>
    <mergeCell ref="D36:H36"/>
    <mergeCell ref="B8:H8"/>
    <mergeCell ref="F18:G18"/>
    <mergeCell ref="F21:G21"/>
  </mergeCells>
  <conditionalFormatting sqref="B70">
    <cfRule type="cellIs" dxfId="1" priority="1" operator="equal">
      <formula>"hors FNE rebond"</formula>
    </cfRule>
  </conditionalFormatting>
  <pageMargins left="0.27559055118110237" right="0.23622047244094491" top="0.51181102362204722" bottom="0.74803149606299213" header="0.31496062992125984" footer="0.31496062992125984"/>
  <pageSetup paperSize="9" scale="64" orientation="portrait" r:id="rId1"/>
  <headerFooter>
    <oddFooter>&amp;LFNE Formation - dispositif d'urgence Covid-19 : Plan de formation 2020&amp;C&amp;D&amp;R&amp;P/&amp;N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6FB1-46E3-4FAA-9B70-B818569E95F8}">
  <sheetPr>
    <tabColor theme="9" tint="-0.249977111117893"/>
    <pageSetUpPr fitToPage="1"/>
  </sheetPr>
  <dimension ref="A1:I95"/>
  <sheetViews>
    <sheetView showGridLines="0" zoomScale="90" zoomScaleNormal="90" workbookViewId="0">
      <pane ySplit="6" topLeftCell="A19" activePane="bottomLeft" state="frozen"/>
      <selection pane="bottomLeft" activeCell="J84" sqref="J84"/>
    </sheetView>
  </sheetViews>
  <sheetFormatPr baseColWidth="10" defaultColWidth="11.42578125" defaultRowHeight="12.75" x14ac:dyDescent="0.2"/>
  <cols>
    <col min="1" max="1" width="7.28515625" style="66" customWidth="1"/>
    <col min="2" max="2" width="14.28515625" style="66" customWidth="1"/>
    <col min="3" max="3" width="44.7109375" style="66" customWidth="1"/>
    <col min="4" max="4" width="26" style="66" customWidth="1"/>
    <col min="5" max="5" width="15.7109375" style="66" customWidth="1"/>
    <col min="6" max="6" width="16.85546875" style="66" customWidth="1"/>
    <col min="7" max="7" width="13.5703125" style="66" customWidth="1"/>
    <col min="8" max="8" width="17.7109375" style="66" customWidth="1"/>
    <col min="9" max="16384" width="11.42578125" style="66"/>
  </cols>
  <sheetData>
    <row r="1" spans="2:8" ht="12.6" customHeight="1" x14ac:dyDescent="0.2"/>
    <row r="2" spans="2:8" ht="16.899999999999999" customHeight="1" x14ac:dyDescent="0.25">
      <c r="B2" s="67"/>
    </row>
    <row r="3" spans="2:8" x14ac:dyDescent="0.2">
      <c r="D3" s="68"/>
    </row>
    <row r="5" spans="2:8" ht="4.9000000000000004" customHeight="1" x14ac:dyDescent="0.2"/>
    <row r="6" spans="2:8" ht="21" x14ac:dyDescent="0.35">
      <c r="C6" s="69" t="s">
        <v>21</v>
      </c>
      <c r="D6" s="70"/>
    </row>
    <row r="7" spans="2:8" ht="7.5" customHeight="1" thickBot="1" x14ac:dyDescent="0.25"/>
    <row r="8" spans="2:8" ht="19.5" thickBot="1" x14ac:dyDescent="0.25">
      <c r="B8" s="326" t="s">
        <v>18</v>
      </c>
      <c r="C8" s="327"/>
      <c r="D8" s="327"/>
      <c r="E8" s="327"/>
      <c r="F8" s="327"/>
      <c r="G8" s="327"/>
      <c r="H8" s="328"/>
    </row>
    <row r="9" spans="2:8" ht="6.4" customHeight="1" x14ac:dyDescent="0.2">
      <c r="B9" s="71"/>
      <c r="C9" s="72"/>
      <c r="D9" s="72"/>
      <c r="E9" s="72"/>
      <c r="F9" s="72"/>
      <c r="G9" s="72"/>
      <c r="H9" s="73"/>
    </row>
    <row r="10" spans="2:8" ht="15.75" x14ac:dyDescent="0.25">
      <c r="B10" s="74"/>
      <c r="C10" s="75" t="s">
        <v>19</v>
      </c>
      <c r="D10" s="137" t="str">
        <f>IF('1-Plan formation FNE à remplir '!$D$9="","",'1-Plan formation FNE à remplir '!$D$9)</f>
        <v/>
      </c>
      <c r="E10" s="76"/>
      <c r="F10" s="77"/>
      <c r="G10" s="78"/>
      <c r="H10" s="79"/>
    </row>
    <row r="11" spans="2:8" ht="15.75" x14ac:dyDescent="0.25">
      <c r="B11" s="80"/>
      <c r="C11" s="75" t="s">
        <v>23</v>
      </c>
      <c r="D11" s="137" t="str">
        <f>IF('1-Plan formation FNE à remplir '!$D$13="","",'1-Plan formation FNE à remplir '!$D$13)</f>
        <v/>
      </c>
      <c r="E11" s="76"/>
      <c r="F11" s="75"/>
      <c r="G11" s="75"/>
      <c r="H11" s="79"/>
    </row>
    <row r="12" spans="2:8" ht="15.75" x14ac:dyDescent="0.25">
      <c r="B12" s="80"/>
      <c r="C12" s="75" t="s">
        <v>37</v>
      </c>
      <c r="D12" s="137" t="str">
        <f>IF('1-Plan formation FNE à remplir '!$D$11="","",'1-Plan formation FNE à remplir '!$D$11)</f>
        <v/>
      </c>
      <c r="E12" s="76"/>
      <c r="F12" s="75"/>
      <c r="G12" s="75"/>
      <c r="H12" s="79"/>
    </row>
    <row r="13" spans="2:8" ht="15.75" x14ac:dyDescent="0.25">
      <c r="B13" s="80"/>
      <c r="C13" s="75" t="s">
        <v>27</v>
      </c>
      <c r="D13" s="137" t="str">
        <f>IF('1-Plan formation FNE à remplir '!$D$10="","",'1-Plan formation FNE à remplir '!$D$10)</f>
        <v/>
      </c>
      <c r="E13" s="76"/>
      <c r="F13" s="75"/>
      <c r="G13" s="75"/>
      <c r="H13" s="79"/>
    </row>
    <row r="14" spans="2:8" ht="15.75" x14ac:dyDescent="0.25">
      <c r="B14" s="80"/>
      <c r="C14" s="75" t="s">
        <v>20</v>
      </c>
      <c r="D14" s="137" t="str">
        <f>IF('1-Plan formation FNE à remplir '!$D$12="","",'1-Plan formation FNE à remplir '!$D$12)</f>
        <v/>
      </c>
      <c r="E14" s="76"/>
      <c r="F14" s="75"/>
      <c r="G14" s="75"/>
      <c r="H14" s="79"/>
    </row>
    <row r="15" spans="2:8" ht="47.45" customHeight="1" x14ac:dyDescent="0.25">
      <c r="B15" s="80"/>
      <c r="C15" s="81" t="str">
        <f>'1-Plan formation FNE à remplir '!C15</f>
        <v>Situation de l'entreprise (menu déroulant)</v>
      </c>
      <c r="D15" s="213" t="str">
        <f>IF('1-Plan formation FNE à remplir '!$D$15="","",'1-Plan formation FNE à remplir '!$D$15)</f>
        <v/>
      </c>
      <c r="E15" s="76"/>
      <c r="F15" s="75"/>
      <c r="G15" s="75"/>
      <c r="H15" s="79"/>
    </row>
    <row r="16" spans="2:8" ht="15.75" x14ac:dyDescent="0.25">
      <c r="B16" s="80"/>
      <c r="C16" s="81" t="s">
        <v>144</v>
      </c>
      <c r="D16" s="259">
        <f>'1-Plan formation FNE à remplir '!D18</f>
        <v>0</v>
      </c>
      <c r="E16" s="76"/>
      <c r="F16" s="75"/>
      <c r="G16" s="75"/>
      <c r="H16" s="79"/>
    </row>
    <row r="17" spans="2:8" ht="15.75" x14ac:dyDescent="0.25">
      <c r="B17" s="80"/>
      <c r="C17" s="75" t="s">
        <v>34</v>
      </c>
      <c r="D17" s="137" t="str">
        <f>IF('1-Plan formation FNE à remplir '!$D$19="","",'1-Plan formation FNE à remplir '!$D$19)</f>
        <v/>
      </c>
      <c r="E17" s="76"/>
      <c r="F17" s="75"/>
      <c r="G17" s="75"/>
      <c r="H17" s="79"/>
    </row>
    <row r="18" spans="2:8" ht="15.75" x14ac:dyDescent="0.25">
      <c r="B18" s="80"/>
      <c r="C18" s="75"/>
      <c r="D18" s="82"/>
      <c r="E18" s="76"/>
      <c r="F18" s="75"/>
      <c r="G18" s="75"/>
      <c r="H18" s="79"/>
    </row>
    <row r="19" spans="2:8" ht="15.75" x14ac:dyDescent="0.2">
      <c r="B19" s="83"/>
      <c r="C19" s="81" t="s">
        <v>32</v>
      </c>
      <c r="D19" s="137" t="str">
        <f>IF('1-Plan formation FNE à remplir '!$H$17="","",'1-Plan formation FNE à remplir '!$H$17)</f>
        <v/>
      </c>
      <c r="E19" s="84"/>
      <c r="F19" s="329"/>
      <c r="G19" s="329"/>
      <c r="H19" s="85"/>
    </row>
    <row r="20" spans="2:8" ht="15.75" x14ac:dyDescent="0.2">
      <c r="B20" s="83"/>
      <c r="C20" s="86"/>
      <c r="D20" s="214" t="str">
        <f>IF('1-Plan formation FNE à remplir '!$H$18="","",'1-Plan formation FNE à remplir '!$H$18)</f>
        <v/>
      </c>
      <c r="E20" s="84"/>
      <c r="F20" s="248"/>
      <c r="G20" s="248"/>
      <c r="H20" s="85"/>
    </row>
    <row r="21" spans="2:8" ht="15.75" x14ac:dyDescent="0.2">
      <c r="B21" s="83"/>
      <c r="C21" s="81" t="s">
        <v>47</v>
      </c>
      <c r="D21" s="137"/>
      <c r="E21" s="84"/>
      <c r="F21" s="248"/>
      <c r="G21" s="248"/>
      <c r="H21" s="85"/>
    </row>
    <row r="22" spans="2:8" ht="6.4" customHeight="1" thickBot="1" x14ac:dyDescent="0.25">
      <c r="B22" s="88"/>
      <c r="C22" s="251"/>
      <c r="D22" s="90"/>
      <c r="E22" s="91"/>
      <c r="F22" s="323"/>
      <c r="G22" s="323"/>
      <c r="H22" s="92"/>
    </row>
    <row r="23" spans="2:8" ht="10.9" customHeight="1" thickBot="1" x14ac:dyDescent="0.25">
      <c r="B23" s="93"/>
    </row>
    <row r="24" spans="2:8" ht="19.5" thickBot="1" x14ac:dyDescent="0.25">
      <c r="B24" s="326" t="s">
        <v>70</v>
      </c>
      <c r="C24" s="327"/>
      <c r="D24" s="327"/>
      <c r="E24" s="327"/>
      <c r="F24" s="327"/>
      <c r="G24" s="327"/>
      <c r="H24" s="328"/>
    </row>
    <row r="25" spans="2:8" ht="5.65" customHeight="1" x14ac:dyDescent="0.2">
      <c r="B25" s="94"/>
      <c r="C25" s="78"/>
      <c r="D25" s="78"/>
      <c r="E25" s="78"/>
      <c r="F25" s="78"/>
      <c r="G25" s="78"/>
      <c r="H25" s="79"/>
    </row>
    <row r="26" spans="2:8" ht="2.65" customHeight="1" x14ac:dyDescent="0.25">
      <c r="B26" s="94"/>
      <c r="C26" s="95"/>
      <c r="D26" s="95"/>
      <c r="E26" s="95"/>
      <c r="F26" s="95"/>
      <c r="G26" s="95"/>
      <c r="H26" s="96"/>
    </row>
    <row r="27" spans="2:8" ht="15.75" x14ac:dyDescent="0.25">
      <c r="B27" s="94"/>
      <c r="C27" s="97" t="s">
        <v>80</v>
      </c>
      <c r="D27" s="215">
        <f>'1-Plan formation FNE à remplir '!$P$22</f>
        <v>0</v>
      </c>
      <c r="E27" s="98"/>
      <c r="F27" s="99"/>
      <c r="G27" s="95"/>
      <c r="H27" s="100"/>
    </row>
    <row r="28" spans="2:8" ht="15.75" x14ac:dyDescent="0.25">
      <c r="B28" s="94"/>
      <c r="C28" s="97" t="s">
        <v>119</v>
      </c>
      <c r="D28" s="215">
        <f>'1-Plan formation FNE à remplir '!$V$22</f>
        <v>0</v>
      </c>
      <c r="E28" s="98"/>
      <c r="F28" s="99"/>
      <c r="G28" s="95"/>
      <c r="H28" s="100"/>
    </row>
    <row r="29" spans="2:8" ht="15.75" x14ac:dyDescent="0.25">
      <c r="B29" s="94"/>
      <c r="C29" s="97" t="s">
        <v>149</v>
      </c>
      <c r="D29" s="215">
        <f>'1-Plan formation FNE à remplir '!$R$22</f>
        <v>0</v>
      </c>
      <c r="E29" s="98"/>
      <c r="F29" s="99"/>
      <c r="G29" s="95"/>
      <c r="H29" s="100"/>
    </row>
    <row r="30" spans="2:8" ht="15.75" x14ac:dyDescent="0.25">
      <c r="B30" s="94"/>
      <c r="C30" s="97" t="s">
        <v>114</v>
      </c>
      <c r="D30" s="215">
        <f>$D$27+$D$28+$D$29</f>
        <v>0</v>
      </c>
      <c r="E30" s="98"/>
      <c r="F30" s="99"/>
      <c r="G30" s="95"/>
      <c r="H30" s="100"/>
    </row>
    <row r="31" spans="2:8" ht="15.75" x14ac:dyDescent="0.25">
      <c r="B31" s="94"/>
      <c r="C31" s="97" t="s">
        <v>22</v>
      </c>
      <c r="D31" s="134">
        <f>'1-Plan formation FNE à remplir '!$K$22</f>
        <v>0</v>
      </c>
      <c r="E31" s="98"/>
      <c r="F31" s="99"/>
      <c r="G31" s="95"/>
      <c r="H31" s="100"/>
    </row>
    <row r="32" spans="2:8" ht="18.600000000000001" customHeight="1" x14ac:dyDescent="0.25">
      <c r="B32" s="94"/>
      <c r="C32" s="97" t="s">
        <v>88</v>
      </c>
      <c r="D32" s="134">
        <f>'2 - Liste des salariés'!I10</f>
        <v>0</v>
      </c>
      <c r="E32" s="101"/>
      <c r="F32" s="102"/>
      <c r="G32" s="103"/>
      <c r="H32" s="100"/>
    </row>
    <row r="33" spans="2:9" ht="15.75" x14ac:dyDescent="0.25">
      <c r="B33" s="94"/>
      <c r="C33" s="104" t="s">
        <v>115</v>
      </c>
      <c r="D33" s="135">
        <f>'1-Plan formation FNE à remplir '!$X$22</f>
        <v>0</v>
      </c>
      <c r="E33" s="98"/>
      <c r="F33" s="99"/>
      <c r="G33" s="95"/>
      <c r="H33" s="100"/>
    </row>
    <row r="34" spans="2:9" ht="7.5" customHeight="1" thickBot="1" x14ac:dyDescent="0.25">
      <c r="B34" s="105"/>
      <c r="C34" s="106"/>
      <c r="D34" s="107"/>
      <c r="E34" s="107"/>
      <c r="F34" s="108"/>
      <c r="G34" s="109"/>
      <c r="H34" s="110"/>
    </row>
    <row r="35" spans="2:9" ht="10.9" customHeight="1" thickBot="1" x14ac:dyDescent="0.25"/>
    <row r="36" spans="2:9" ht="19.5" thickBot="1" x14ac:dyDescent="0.25">
      <c r="B36" s="326" t="s">
        <v>148</v>
      </c>
      <c r="C36" s="327"/>
      <c r="D36" s="327"/>
      <c r="E36" s="327"/>
      <c r="F36" s="327"/>
      <c r="G36" s="327"/>
      <c r="H36" s="328"/>
    </row>
    <row r="37" spans="2:9" ht="15" x14ac:dyDescent="0.25">
      <c r="B37" s="111"/>
      <c r="C37" s="112"/>
      <c r="D37" s="112"/>
      <c r="E37" s="112"/>
      <c r="F37" s="112"/>
      <c r="G37" s="112"/>
      <c r="H37" s="113"/>
    </row>
    <row r="38" spans="2:9" ht="15" x14ac:dyDescent="0.25">
      <c r="B38" s="114"/>
      <c r="C38" s="115"/>
      <c r="D38" s="321"/>
      <c r="E38" s="321"/>
      <c r="F38" s="321"/>
      <c r="G38" s="321"/>
      <c r="H38" s="322"/>
    </row>
    <row r="39" spans="2:9" ht="15" x14ac:dyDescent="0.25">
      <c r="B39" s="114"/>
      <c r="C39" s="116"/>
      <c r="D39" s="116"/>
      <c r="E39" s="117"/>
      <c r="F39" s="115"/>
      <c r="G39" s="112"/>
      <c r="H39" s="118"/>
    </row>
    <row r="40" spans="2:9" ht="15" x14ac:dyDescent="0.25">
      <c r="B40" s="119"/>
      <c r="C40" s="120"/>
      <c r="D40" s="120"/>
      <c r="E40" s="120"/>
      <c r="F40" s="250"/>
      <c r="G40" s="112"/>
      <c r="H40" s="113"/>
    </row>
    <row r="41" spans="2:9" ht="52.9" customHeight="1" x14ac:dyDescent="0.2">
      <c r="B41" s="331"/>
      <c r="C41" s="332"/>
      <c r="D41" s="332"/>
      <c r="E41" s="332"/>
      <c r="F41" s="332"/>
      <c r="G41" s="332"/>
      <c r="H41" s="122"/>
      <c r="I41" s="123"/>
    </row>
    <row r="42" spans="2:9" ht="15" x14ac:dyDescent="0.25">
      <c r="B42" s="111"/>
      <c r="C42" s="112"/>
      <c r="D42" s="112"/>
      <c r="E42" s="112"/>
      <c r="F42" s="112"/>
      <c r="G42" s="112"/>
      <c r="H42" s="113"/>
    </row>
    <row r="43" spans="2:9" ht="15" x14ac:dyDescent="0.25">
      <c r="B43" s="124"/>
      <c r="C43" s="115"/>
      <c r="D43" s="115"/>
      <c r="E43" s="115"/>
      <c r="F43" s="112"/>
      <c r="G43" s="112"/>
      <c r="H43" s="113"/>
    </row>
    <row r="44" spans="2:9" ht="15" x14ac:dyDescent="0.25">
      <c r="B44" s="124"/>
      <c r="C44" s="115"/>
      <c r="D44" s="330"/>
      <c r="E44" s="330"/>
      <c r="F44" s="112"/>
      <c r="G44" s="112"/>
      <c r="H44" s="113"/>
    </row>
    <row r="45" spans="2:9" ht="15" x14ac:dyDescent="0.25">
      <c r="B45" s="124"/>
      <c r="C45" s="115"/>
      <c r="D45" s="249"/>
      <c r="E45" s="249"/>
      <c r="F45" s="112"/>
      <c r="G45" s="112"/>
      <c r="H45" s="113"/>
    </row>
    <row r="46" spans="2:9" ht="15" x14ac:dyDescent="0.25">
      <c r="B46" s="111"/>
      <c r="C46" s="112"/>
      <c r="D46" s="112"/>
      <c r="E46" s="112"/>
      <c r="F46" s="112"/>
      <c r="G46" s="112"/>
      <c r="H46" s="113"/>
    </row>
    <row r="47" spans="2:9" ht="15" x14ac:dyDescent="0.25">
      <c r="B47" s="111"/>
      <c r="C47" s="112"/>
      <c r="D47" s="112"/>
      <c r="E47" s="112"/>
      <c r="F47" s="112"/>
      <c r="G47" s="112"/>
      <c r="H47" s="113"/>
    </row>
    <row r="48" spans="2:9" ht="15" x14ac:dyDescent="0.25">
      <c r="B48" s="111"/>
      <c r="C48" s="112"/>
      <c r="D48" s="112"/>
      <c r="E48" s="112"/>
      <c r="F48" s="112"/>
      <c r="G48" s="112"/>
      <c r="H48" s="113"/>
    </row>
    <row r="49" spans="2:8" ht="15" x14ac:dyDescent="0.25">
      <c r="B49" s="111"/>
      <c r="C49" s="112"/>
      <c r="D49" s="112"/>
      <c r="E49" s="112"/>
      <c r="F49" s="112"/>
      <c r="G49" s="112"/>
      <c r="H49" s="113"/>
    </row>
    <row r="50" spans="2:8" ht="15" x14ac:dyDescent="0.25">
      <c r="B50" s="111"/>
      <c r="C50" s="112"/>
      <c r="D50" s="112"/>
      <c r="E50" s="112"/>
      <c r="F50" s="112"/>
      <c r="G50" s="112"/>
      <c r="H50" s="113"/>
    </row>
    <row r="51" spans="2:8" ht="15" x14ac:dyDescent="0.25">
      <c r="B51" s="111"/>
      <c r="C51" s="112"/>
      <c r="D51" s="112"/>
      <c r="E51" s="112"/>
      <c r="F51" s="112"/>
      <c r="G51" s="112"/>
      <c r="H51" s="113"/>
    </row>
    <row r="52" spans="2:8" ht="15" x14ac:dyDescent="0.25">
      <c r="B52" s="111"/>
      <c r="C52" s="112"/>
      <c r="D52" s="112"/>
      <c r="E52" s="112"/>
      <c r="F52" s="112"/>
      <c r="G52" s="112"/>
      <c r="H52" s="113"/>
    </row>
    <row r="53" spans="2:8" ht="15" x14ac:dyDescent="0.25">
      <c r="B53" s="111"/>
      <c r="C53" s="112"/>
      <c r="D53" s="112"/>
      <c r="E53" s="112"/>
      <c r="F53" s="112"/>
      <c r="G53" s="112"/>
      <c r="H53" s="113"/>
    </row>
    <row r="54" spans="2:8" ht="15" x14ac:dyDescent="0.25">
      <c r="B54" s="111"/>
      <c r="C54" s="112"/>
      <c r="D54" s="112"/>
      <c r="E54" s="112"/>
      <c r="F54" s="112"/>
      <c r="G54" s="112"/>
      <c r="H54" s="113"/>
    </row>
    <row r="55" spans="2:8" ht="15" x14ac:dyDescent="0.25">
      <c r="B55" s="111"/>
      <c r="C55" s="112"/>
      <c r="D55" s="112"/>
      <c r="E55" s="112"/>
      <c r="F55" s="112"/>
      <c r="G55" s="112"/>
      <c r="H55" s="113"/>
    </row>
    <row r="56" spans="2:8" ht="15" x14ac:dyDescent="0.25">
      <c r="B56" s="111"/>
      <c r="C56" s="112"/>
      <c r="D56" s="112"/>
      <c r="E56" s="112"/>
      <c r="F56" s="112"/>
      <c r="G56" s="112"/>
      <c r="H56" s="113"/>
    </row>
    <row r="57" spans="2:8" ht="15" x14ac:dyDescent="0.25">
      <c r="B57" s="111"/>
      <c r="C57" s="112"/>
      <c r="D57" s="112"/>
      <c r="E57" s="112"/>
      <c r="F57" s="112"/>
      <c r="G57" s="112"/>
      <c r="H57" s="113"/>
    </row>
    <row r="58" spans="2:8" ht="15" x14ac:dyDescent="0.25">
      <c r="B58" s="111"/>
      <c r="C58" s="112"/>
      <c r="D58" s="112"/>
      <c r="E58" s="112"/>
      <c r="F58" s="112"/>
      <c r="G58" s="112"/>
      <c r="H58" s="113"/>
    </row>
    <row r="59" spans="2:8" ht="37.15" customHeight="1" x14ac:dyDescent="0.25">
      <c r="B59" s="111"/>
      <c r="C59" s="112"/>
      <c r="D59" s="112"/>
      <c r="E59" s="112"/>
      <c r="F59" s="112"/>
      <c r="G59" s="112"/>
      <c r="H59" s="113"/>
    </row>
    <row r="60" spans="2:8" ht="30" customHeight="1" x14ac:dyDescent="0.25">
      <c r="B60" s="111"/>
      <c r="C60" s="112"/>
      <c r="D60" s="112"/>
      <c r="E60" s="112"/>
      <c r="F60" s="112"/>
      <c r="G60" s="112"/>
      <c r="H60" s="113"/>
    </row>
    <row r="61" spans="2:8" ht="15.6" customHeight="1" x14ac:dyDescent="0.25">
      <c r="B61" s="111"/>
      <c r="C61" s="112"/>
      <c r="D61" s="112"/>
      <c r="E61" s="112"/>
      <c r="F61" s="112"/>
      <c r="G61" s="112"/>
      <c r="H61" s="113"/>
    </row>
    <row r="62" spans="2:8" ht="15" x14ac:dyDescent="0.25">
      <c r="B62" s="114" t="s">
        <v>0</v>
      </c>
      <c r="C62" s="131" t="str">
        <f>$D$11</f>
        <v/>
      </c>
      <c r="D62" s="321" t="s">
        <v>1</v>
      </c>
      <c r="E62" s="321"/>
      <c r="F62" s="321"/>
      <c r="G62" s="321"/>
      <c r="H62" s="322"/>
    </row>
    <row r="63" spans="2:8" ht="15" x14ac:dyDescent="0.25">
      <c r="B63" s="114" t="s">
        <v>2</v>
      </c>
      <c r="C63" s="116"/>
      <c r="D63" s="116"/>
      <c r="E63" s="132">
        <f>$D$33</f>
        <v>0</v>
      </c>
      <c r="F63" s="115" t="s">
        <v>81</v>
      </c>
      <c r="G63" s="112"/>
      <c r="H63" s="133">
        <f>$D$30</f>
        <v>0</v>
      </c>
    </row>
    <row r="64" spans="2:8" ht="15" x14ac:dyDescent="0.25">
      <c r="B64" s="119" t="s">
        <v>100</v>
      </c>
      <c r="C64" s="120"/>
      <c r="D64" s="120"/>
      <c r="E64" s="120"/>
      <c r="F64" s="250"/>
      <c r="G64" s="112"/>
      <c r="H64" s="113"/>
    </row>
    <row r="65" spans="1:8" ht="7.9" customHeight="1" x14ac:dyDescent="0.25">
      <c r="B65" s="119"/>
      <c r="C65" s="120"/>
      <c r="D65" s="120"/>
      <c r="E65" s="120"/>
      <c r="F65" s="250"/>
      <c r="G65" s="112"/>
      <c r="H65" s="113"/>
    </row>
    <row r="66" spans="1:8" ht="14.65" customHeight="1" x14ac:dyDescent="0.2">
      <c r="B66" s="319" t="s">
        <v>24</v>
      </c>
      <c r="C66" s="320"/>
      <c r="D66" s="320"/>
      <c r="E66" s="320"/>
      <c r="F66" s="320"/>
      <c r="G66" s="320"/>
      <c r="H66" s="122"/>
    </row>
    <row r="67" spans="1:8" ht="15" x14ac:dyDescent="0.25">
      <c r="B67" s="125" t="s">
        <v>49</v>
      </c>
      <c r="C67" s="112"/>
      <c r="D67" s="112"/>
      <c r="E67" s="112"/>
      <c r="F67" s="112"/>
      <c r="G67" s="112"/>
      <c r="H67" s="113"/>
    </row>
    <row r="68" spans="1:8" ht="15" x14ac:dyDescent="0.25">
      <c r="B68" s="125" t="s">
        <v>25</v>
      </c>
      <c r="C68" s="112"/>
      <c r="D68" s="112"/>
      <c r="E68" s="112"/>
      <c r="F68" s="112"/>
      <c r="G68" s="112"/>
      <c r="H68" s="113"/>
    </row>
    <row r="69" spans="1:8" ht="14.65" customHeight="1" x14ac:dyDescent="0.25">
      <c r="B69" s="319" t="s">
        <v>3</v>
      </c>
      <c r="C69" s="320"/>
      <c r="D69" s="320"/>
      <c r="E69" s="320"/>
      <c r="F69" s="320"/>
      <c r="G69" s="320"/>
      <c r="H69" s="113"/>
    </row>
    <row r="70" spans="1:8" ht="6.4" customHeight="1" x14ac:dyDescent="0.25">
      <c r="B70" s="111"/>
      <c r="C70" s="112"/>
      <c r="D70" s="112"/>
      <c r="E70" s="112"/>
      <c r="F70" s="112"/>
      <c r="G70" s="112"/>
      <c r="H70" s="113"/>
    </row>
    <row r="71" spans="1:8" ht="15" x14ac:dyDescent="0.25">
      <c r="B71" s="111" t="s">
        <v>4</v>
      </c>
      <c r="C71" s="112"/>
      <c r="D71" s="112" t="s">
        <v>50</v>
      </c>
      <c r="E71" s="112"/>
      <c r="F71" s="325" t="s">
        <v>138</v>
      </c>
      <c r="G71" s="325"/>
      <c r="H71" s="113"/>
    </row>
    <row r="72" spans="1:8" ht="13.15" customHeight="1" x14ac:dyDescent="0.25">
      <c r="A72" s="126">
        <v>42674</v>
      </c>
      <c r="B72" s="65"/>
      <c r="C72" s="112"/>
      <c r="D72" s="324"/>
      <c r="E72" s="324"/>
      <c r="F72" s="78"/>
      <c r="G72" s="112"/>
      <c r="H72" s="113"/>
    </row>
    <row r="73" spans="1:8" ht="15" x14ac:dyDescent="0.25">
      <c r="B73" s="127"/>
      <c r="C73" s="112"/>
      <c r="D73" s="324"/>
      <c r="E73" s="324"/>
      <c r="F73" s="112"/>
      <c r="G73" s="112"/>
      <c r="H73" s="113"/>
    </row>
    <row r="74" spans="1:8" ht="10.15" customHeight="1" x14ac:dyDescent="0.25">
      <c r="B74" s="111"/>
      <c r="C74" s="112"/>
      <c r="D74" s="324"/>
      <c r="E74" s="324"/>
      <c r="F74" s="112"/>
      <c r="G74" s="112"/>
      <c r="H74" s="113"/>
    </row>
    <row r="75" spans="1:8" ht="15" x14ac:dyDescent="0.25">
      <c r="B75" s="111"/>
      <c r="C75" s="112"/>
      <c r="D75" s="324"/>
      <c r="E75" s="324"/>
      <c r="F75" s="112"/>
      <c r="G75" s="112"/>
      <c r="H75" s="113"/>
    </row>
    <row r="76" spans="1:8" ht="15" x14ac:dyDescent="0.25">
      <c r="B76" s="111"/>
      <c r="C76" s="112"/>
      <c r="D76" s="324"/>
      <c r="E76" s="324"/>
      <c r="F76" s="112"/>
      <c r="G76" s="112"/>
      <c r="H76" s="113"/>
    </row>
    <row r="77" spans="1:8" ht="15" x14ac:dyDescent="0.25">
      <c r="B77" s="111"/>
      <c r="C77" s="112"/>
      <c r="D77" s="324"/>
      <c r="E77" s="324"/>
      <c r="F77" s="112"/>
      <c r="G77" s="112"/>
      <c r="H77" s="113"/>
    </row>
    <row r="78" spans="1:8" ht="15" x14ac:dyDescent="0.25">
      <c r="B78" s="111"/>
      <c r="C78" s="112"/>
      <c r="D78" s="252"/>
      <c r="E78" s="252"/>
      <c r="F78" s="112"/>
      <c r="G78" s="112"/>
      <c r="H78" s="113"/>
    </row>
    <row r="79" spans="1:8" ht="15" x14ac:dyDescent="0.25">
      <c r="B79" s="111"/>
      <c r="C79" s="112"/>
      <c r="D79" s="112"/>
      <c r="E79" s="112"/>
      <c r="F79" s="112"/>
      <c r="G79" s="112"/>
      <c r="H79" s="113"/>
    </row>
    <row r="80" spans="1:8" ht="15" x14ac:dyDescent="0.25">
      <c r="B80" s="111"/>
      <c r="C80" s="112"/>
      <c r="D80" s="112"/>
      <c r="E80" s="112"/>
      <c r="F80" s="112"/>
      <c r="G80" s="112"/>
      <c r="H80" s="113"/>
    </row>
    <row r="81" spans="2:8" ht="15" x14ac:dyDescent="0.25">
      <c r="B81" s="111"/>
      <c r="C81" s="112"/>
      <c r="D81" s="112"/>
      <c r="E81" s="112"/>
      <c r="F81" s="112"/>
      <c r="G81" s="112"/>
      <c r="H81" s="113"/>
    </row>
    <row r="82" spans="2:8" ht="15" x14ac:dyDescent="0.25">
      <c r="B82" s="111"/>
      <c r="C82" s="112"/>
      <c r="D82" s="112"/>
      <c r="E82" s="112"/>
      <c r="F82" s="112"/>
      <c r="G82" s="112"/>
      <c r="H82" s="113"/>
    </row>
    <row r="83" spans="2:8" ht="15" x14ac:dyDescent="0.25">
      <c r="B83" s="111"/>
      <c r="C83" s="112"/>
      <c r="D83" s="112"/>
      <c r="E83" s="112"/>
      <c r="F83" s="112"/>
      <c r="G83" s="112"/>
      <c r="H83" s="113"/>
    </row>
    <row r="84" spans="2:8" ht="15" x14ac:dyDescent="0.25">
      <c r="B84" s="111"/>
      <c r="C84" s="112"/>
      <c r="D84" s="112"/>
      <c r="E84" s="112"/>
      <c r="F84" s="112"/>
      <c r="G84" s="112"/>
      <c r="H84" s="113"/>
    </row>
    <row r="85" spans="2:8" ht="15" x14ac:dyDescent="0.25">
      <c r="B85" s="111"/>
      <c r="C85" s="112"/>
      <c r="D85" s="112"/>
      <c r="E85" s="112"/>
      <c r="F85" s="112"/>
      <c r="G85" s="112"/>
      <c r="H85" s="113"/>
    </row>
    <row r="86" spans="2:8" ht="15" x14ac:dyDescent="0.25">
      <c r="B86" s="111"/>
      <c r="C86" s="112"/>
      <c r="D86" s="112"/>
      <c r="E86" s="112"/>
      <c r="F86" s="112"/>
      <c r="G86" s="112"/>
      <c r="H86" s="113"/>
    </row>
    <row r="87" spans="2:8" ht="15" x14ac:dyDescent="0.25">
      <c r="B87" s="111"/>
      <c r="C87" s="112"/>
      <c r="D87" s="112"/>
      <c r="E87" s="112"/>
      <c r="F87" s="112"/>
      <c r="G87" s="112"/>
      <c r="H87" s="113"/>
    </row>
    <row r="88" spans="2:8" ht="15" x14ac:dyDescent="0.25">
      <c r="B88" s="111"/>
      <c r="C88" s="112"/>
      <c r="D88" s="112"/>
      <c r="E88" s="112"/>
      <c r="F88" s="112"/>
      <c r="G88" s="112"/>
      <c r="H88" s="113"/>
    </row>
    <row r="89" spans="2:8" ht="15" x14ac:dyDescent="0.25">
      <c r="B89" s="111"/>
      <c r="C89" s="112"/>
      <c r="D89" s="112"/>
      <c r="E89" s="112"/>
      <c r="F89" s="112"/>
      <c r="G89" s="112"/>
      <c r="H89" s="113"/>
    </row>
    <row r="90" spans="2:8" ht="15" x14ac:dyDescent="0.25">
      <c r="B90" s="111"/>
      <c r="C90" s="112"/>
      <c r="D90" s="112"/>
      <c r="E90" s="112"/>
      <c r="F90" s="112"/>
      <c r="G90" s="112"/>
      <c r="H90" s="113"/>
    </row>
    <row r="91" spans="2:8" ht="15" x14ac:dyDescent="0.25">
      <c r="B91" s="111"/>
      <c r="C91" s="112"/>
      <c r="D91" s="112"/>
      <c r="E91" s="112"/>
      <c r="F91" s="112"/>
      <c r="G91" s="112"/>
      <c r="H91" s="113"/>
    </row>
    <row r="92" spans="2:8" ht="15" x14ac:dyDescent="0.25">
      <c r="B92" s="111"/>
      <c r="C92" s="112"/>
      <c r="D92" s="112"/>
      <c r="E92" s="112"/>
      <c r="F92" s="112"/>
      <c r="G92" s="112"/>
      <c r="H92" s="113"/>
    </row>
    <row r="93" spans="2:8" ht="6" customHeight="1" x14ac:dyDescent="0.25">
      <c r="B93" s="111"/>
      <c r="C93" s="112"/>
      <c r="D93" s="112"/>
      <c r="E93" s="112"/>
      <c r="F93" s="112"/>
      <c r="G93" s="112"/>
      <c r="H93" s="113"/>
    </row>
    <row r="94" spans="2:8" ht="3" customHeight="1" thickBot="1" x14ac:dyDescent="0.3">
      <c r="B94" s="128"/>
      <c r="C94" s="129"/>
      <c r="D94" s="129"/>
      <c r="E94" s="129"/>
      <c r="F94" s="129"/>
      <c r="G94" s="129"/>
      <c r="H94" s="130"/>
    </row>
    <row r="95" spans="2:8" ht="15" x14ac:dyDescent="0.25">
      <c r="B95" s="112"/>
      <c r="C95" s="112"/>
      <c r="D95" s="112"/>
      <c r="E95" s="112"/>
      <c r="F95" s="112"/>
      <c r="G95" s="112"/>
      <c r="H95" s="112"/>
    </row>
  </sheetData>
  <mergeCells count="13">
    <mergeCell ref="D72:E77"/>
    <mergeCell ref="B41:G41"/>
    <mergeCell ref="D44:E44"/>
    <mergeCell ref="D62:H62"/>
    <mergeCell ref="B66:G66"/>
    <mergeCell ref="B69:G69"/>
    <mergeCell ref="F71:G71"/>
    <mergeCell ref="D38:H38"/>
    <mergeCell ref="B8:H8"/>
    <mergeCell ref="F19:G19"/>
    <mergeCell ref="F22:G22"/>
    <mergeCell ref="B24:H24"/>
    <mergeCell ref="B36:H36"/>
  </mergeCells>
  <conditionalFormatting sqref="B73">
    <cfRule type="cellIs" dxfId="0" priority="1" operator="equal">
      <formula>"hors FNE rebond"</formula>
    </cfRule>
  </conditionalFormatting>
  <pageMargins left="0.27559055118110237" right="0.23622047244094491" top="0.51181102362204722" bottom="0.74803149606299213" header="0.31496062992125984" footer="0.31496062992125984"/>
  <pageSetup paperSize="9" scale="64" orientation="portrait" r:id="rId1"/>
  <headerFooter>
    <oddFooter>&amp;LFNE Formation - dispositif d'urgence Covid-19 : Plan de formation 2020&amp;C&amp;D&amp;R&amp;P/&amp;N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51BCE-B0F8-4C55-B624-E42D6F49AECC}">
  <sheetPr>
    <tabColor theme="9" tint="0.39997558519241921"/>
    <pageSetUpPr fitToPage="1"/>
  </sheetPr>
  <dimension ref="A1:H80"/>
  <sheetViews>
    <sheetView showGridLines="0" zoomScale="90" zoomScaleNormal="90" workbookViewId="0">
      <pane ySplit="1" topLeftCell="A2" activePane="bottomLeft" state="frozen"/>
      <selection pane="bottomLeft" activeCell="I26" sqref="I26"/>
    </sheetView>
  </sheetViews>
  <sheetFormatPr baseColWidth="10" defaultRowHeight="12.75" x14ac:dyDescent="0.2"/>
  <cols>
    <col min="2" max="2" width="90.28515625" customWidth="1"/>
    <col min="3" max="3" width="35" customWidth="1"/>
    <col min="5" max="5" width="13.5703125" customWidth="1"/>
  </cols>
  <sheetData>
    <row r="1" spans="2:7" ht="13.5" thickBot="1" x14ac:dyDescent="0.25"/>
    <row r="2" spans="2:7" ht="30" customHeight="1" thickBot="1" x14ac:dyDescent="0.25">
      <c r="B2" s="346" t="s">
        <v>142</v>
      </c>
      <c r="C2" s="347"/>
      <c r="D2" s="347"/>
      <c r="E2" s="347"/>
      <c r="F2" s="347"/>
      <c r="G2" s="348"/>
    </row>
    <row r="3" spans="2:7" ht="15.75" thickBot="1" x14ac:dyDescent="0.3">
      <c r="B3" s="238" t="s">
        <v>140</v>
      </c>
      <c r="C3" s="234"/>
      <c r="D3" s="5"/>
      <c r="E3" s="5"/>
      <c r="F3" s="5"/>
      <c r="G3" s="231"/>
    </row>
    <row r="4" spans="2:7" ht="79.150000000000006" customHeight="1" x14ac:dyDescent="0.2">
      <c r="B4" s="230"/>
      <c r="C4" s="5"/>
      <c r="D4" s="349" t="s">
        <v>151</v>
      </c>
      <c r="E4" s="350"/>
      <c r="F4" s="351"/>
      <c r="G4" s="231"/>
    </row>
    <row r="5" spans="2:7" ht="13.15" customHeight="1" x14ac:dyDescent="0.2">
      <c r="B5" s="230"/>
      <c r="C5" s="5"/>
      <c r="D5" s="352"/>
      <c r="E5" s="353"/>
      <c r="F5" s="354"/>
      <c r="G5" s="231"/>
    </row>
    <row r="6" spans="2:7" ht="13.15" customHeight="1" x14ac:dyDescent="0.2">
      <c r="B6" s="230"/>
      <c r="C6" s="5"/>
      <c r="D6" s="352"/>
      <c r="E6" s="353"/>
      <c r="F6" s="354"/>
      <c r="G6" s="231"/>
    </row>
    <row r="7" spans="2:7" ht="13.15" customHeight="1" x14ac:dyDescent="0.2">
      <c r="B7" s="230"/>
      <c r="C7" s="5"/>
      <c r="D7" s="352"/>
      <c r="E7" s="353"/>
      <c r="F7" s="354"/>
      <c r="G7" s="231"/>
    </row>
    <row r="8" spans="2:7" ht="13.15" customHeight="1" x14ac:dyDescent="0.2">
      <c r="B8" s="230"/>
      <c r="C8" s="5"/>
      <c r="D8" s="352"/>
      <c r="E8" s="353"/>
      <c r="F8" s="354"/>
      <c r="G8" s="231"/>
    </row>
    <row r="9" spans="2:7" ht="18.600000000000001" customHeight="1" x14ac:dyDescent="0.2">
      <c r="B9" s="230"/>
      <c r="C9" s="5"/>
      <c r="D9" s="352"/>
      <c r="E9" s="353"/>
      <c r="F9" s="354"/>
      <c r="G9" s="231"/>
    </row>
    <row r="10" spans="2:7" ht="13.15" customHeight="1" x14ac:dyDescent="0.2">
      <c r="B10" s="230"/>
      <c r="C10" s="5"/>
      <c r="D10" s="352"/>
      <c r="E10" s="353"/>
      <c r="F10" s="354"/>
      <c r="G10" s="231"/>
    </row>
    <row r="11" spans="2:7" ht="25.15" customHeight="1" x14ac:dyDescent="0.2">
      <c r="B11" s="230"/>
      <c r="C11" s="5"/>
      <c r="D11" s="352"/>
      <c r="E11" s="353"/>
      <c r="F11" s="354"/>
      <c r="G11" s="231"/>
    </row>
    <row r="12" spans="2:7" ht="13.15" customHeight="1" x14ac:dyDescent="0.2">
      <c r="B12" s="230"/>
      <c r="C12" s="5"/>
      <c r="D12" s="352"/>
      <c r="E12" s="353"/>
      <c r="F12" s="354"/>
      <c r="G12" s="231"/>
    </row>
    <row r="13" spans="2:7" ht="31.9" customHeight="1" thickBot="1" x14ac:dyDescent="0.25">
      <c r="B13" s="230"/>
      <c r="C13" s="5"/>
      <c r="D13" s="355" t="s">
        <v>152</v>
      </c>
      <c r="E13" s="356"/>
      <c r="F13" s="357"/>
      <c r="G13" s="231"/>
    </row>
    <row r="14" spans="2:7" ht="13.15" customHeight="1" x14ac:dyDescent="0.2">
      <c r="B14" s="230"/>
      <c r="C14" s="5"/>
      <c r="D14" s="237"/>
      <c r="E14" s="237"/>
      <c r="F14" s="237"/>
      <c r="G14" s="231"/>
    </row>
    <row r="15" spans="2:7" ht="13.15" customHeight="1" x14ac:dyDescent="0.2">
      <c r="B15" s="230"/>
      <c r="C15" s="5"/>
      <c r="D15" s="237"/>
      <c r="E15" s="237"/>
      <c r="F15" s="237"/>
      <c r="G15" s="231"/>
    </row>
    <row r="16" spans="2:7" ht="13.15" customHeight="1" x14ac:dyDescent="0.2">
      <c r="B16" s="230"/>
      <c r="C16" s="5"/>
      <c r="D16" s="237"/>
      <c r="E16" s="237"/>
      <c r="F16" s="237"/>
      <c r="G16" s="231"/>
    </row>
    <row r="17" spans="1:8" ht="13.15" customHeight="1" x14ac:dyDescent="0.2">
      <c r="B17" s="230"/>
      <c r="C17" s="5"/>
      <c r="D17" s="237"/>
      <c r="E17" s="237"/>
      <c r="F17" s="237"/>
      <c r="G17" s="231"/>
    </row>
    <row r="18" spans="1:8" ht="13.15" customHeight="1" x14ac:dyDescent="0.2">
      <c r="B18" s="230"/>
      <c r="C18" s="5"/>
      <c r="D18" s="237"/>
      <c r="E18" s="237"/>
      <c r="F18" s="237"/>
      <c r="G18" s="231"/>
    </row>
    <row r="19" spans="1:8" ht="13.15" customHeight="1" x14ac:dyDescent="0.2">
      <c r="B19" s="230"/>
      <c r="C19" s="5"/>
      <c r="D19" s="237"/>
      <c r="E19" s="237"/>
      <c r="F19" s="237"/>
      <c r="G19" s="231"/>
    </row>
    <row r="20" spans="1:8" ht="13.15" customHeight="1" x14ac:dyDescent="0.2">
      <c r="B20" s="230"/>
      <c r="C20" s="5"/>
      <c r="D20" s="237"/>
      <c r="E20" s="237"/>
      <c r="F20" s="237"/>
      <c r="G20" s="231"/>
    </row>
    <row r="21" spans="1:8" ht="13.15" customHeight="1" x14ac:dyDescent="0.2">
      <c r="B21" s="230"/>
      <c r="C21" s="5"/>
      <c r="D21" s="237"/>
      <c r="E21" s="237"/>
      <c r="F21" s="237"/>
      <c r="G21" s="231"/>
    </row>
    <row r="22" spans="1:8" ht="13.15" customHeight="1" x14ac:dyDescent="0.2">
      <c r="B22" s="230"/>
      <c r="C22" s="5"/>
      <c r="D22" s="237"/>
      <c r="E22" s="237"/>
      <c r="F22" s="237"/>
      <c r="G22" s="231"/>
    </row>
    <row r="23" spans="1:8" ht="13.15" customHeight="1" x14ac:dyDescent="0.2">
      <c r="B23" s="230"/>
      <c r="C23" s="5"/>
      <c r="D23" s="237"/>
      <c r="E23" s="237"/>
      <c r="F23" s="237"/>
      <c r="G23" s="231"/>
    </row>
    <row r="24" spans="1:8" ht="13.15" customHeight="1" x14ac:dyDescent="0.2">
      <c r="B24" s="230"/>
      <c r="C24" s="5"/>
      <c r="D24" s="237"/>
      <c r="E24" s="237"/>
      <c r="F24" s="237"/>
      <c r="G24" s="231"/>
    </row>
    <row r="25" spans="1:8" s="5" customFormat="1" ht="13.15" customHeight="1" x14ac:dyDescent="0.2">
      <c r="B25" s="230"/>
      <c r="D25" s="237"/>
      <c r="E25" s="237"/>
      <c r="F25" s="237"/>
      <c r="G25" s="231"/>
    </row>
    <row r="26" spans="1:8" s="5" customFormat="1" ht="13.15" customHeight="1" x14ac:dyDescent="0.2">
      <c r="B26" s="230"/>
      <c r="D26" s="237"/>
      <c r="E26" s="237"/>
      <c r="F26" s="237"/>
      <c r="G26" s="231"/>
    </row>
    <row r="27" spans="1:8" s="5" customFormat="1" ht="13.5" thickBot="1" x14ac:dyDescent="0.25">
      <c r="B27" s="232"/>
      <c r="C27" s="236"/>
      <c r="D27" s="236"/>
      <c r="E27" s="236"/>
      <c r="F27" s="236"/>
      <c r="G27" s="233"/>
    </row>
    <row r="28" spans="1:8" s="5" customFormat="1" x14ac:dyDescent="0.2"/>
    <row r="29" spans="1:8" s="5" customFormat="1" ht="13.5" thickBot="1" x14ac:dyDescent="0.25">
      <c r="A29" s="229"/>
      <c r="B29" s="229"/>
      <c r="C29" s="229"/>
      <c r="D29" s="229"/>
      <c r="E29" s="229"/>
      <c r="F29" s="229"/>
      <c r="G29" s="229"/>
      <c r="H29" s="229"/>
    </row>
    <row r="30" spans="1:8" s="1" customFormat="1" ht="30" customHeight="1" thickBot="1" x14ac:dyDescent="0.25">
      <c r="B30" s="333" t="s">
        <v>141</v>
      </c>
      <c r="C30" s="334"/>
      <c r="D30" s="334"/>
      <c r="E30" s="334"/>
      <c r="F30" s="334"/>
      <c r="G30" s="335"/>
    </row>
    <row r="31" spans="1:8" ht="18.75" x14ac:dyDescent="0.3">
      <c r="B31" s="235"/>
      <c r="C31" s="5"/>
      <c r="D31" s="5"/>
      <c r="E31" s="5"/>
      <c r="F31" s="5"/>
      <c r="G31" s="231"/>
    </row>
    <row r="32" spans="1:8" x14ac:dyDescent="0.2">
      <c r="B32" s="230"/>
      <c r="C32" s="5"/>
      <c r="D32" s="5"/>
      <c r="E32" s="5"/>
      <c r="F32" s="5"/>
      <c r="G32" s="231"/>
    </row>
    <row r="33" spans="2:7" x14ac:dyDescent="0.2">
      <c r="B33" s="230"/>
      <c r="C33" s="5"/>
      <c r="D33" s="5"/>
      <c r="E33" s="5"/>
      <c r="F33" s="5"/>
      <c r="G33" s="231"/>
    </row>
    <row r="34" spans="2:7" x14ac:dyDescent="0.2">
      <c r="B34" s="230"/>
      <c r="C34" s="5"/>
      <c r="D34" s="5"/>
      <c r="E34" s="5"/>
      <c r="F34" s="5"/>
      <c r="G34" s="231"/>
    </row>
    <row r="35" spans="2:7" x14ac:dyDescent="0.2">
      <c r="B35" s="230"/>
      <c r="C35" s="5"/>
      <c r="D35" s="5"/>
      <c r="E35" s="5"/>
      <c r="F35" s="5"/>
      <c r="G35" s="231"/>
    </row>
    <row r="36" spans="2:7" x14ac:dyDescent="0.2">
      <c r="B36" s="230"/>
      <c r="C36" s="5"/>
      <c r="D36" s="5"/>
      <c r="E36" s="5"/>
      <c r="F36" s="5"/>
      <c r="G36" s="231"/>
    </row>
    <row r="37" spans="2:7" x14ac:dyDescent="0.2">
      <c r="B37" s="230"/>
      <c r="C37" s="5"/>
      <c r="D37" s="5"/>
      <c r="E37" s="5"/>
      <c r="F37" s="5"/>
      <c r="G37" s="231"/>
    </row>
    <row r="38" spans="2:7" x14ac:dyDescent="0.2">
      <c r="B38" s="230"/>
      <c r="C38" s="5"/>
      <c r="D38" s="5"/>
      <c r="E38" s="5"/>
      <c r="F38" s="5"/>
      <c r="G38" s="231"/>
    </row>
    <row r="39" spans="2:7" x14ac:dyDescent="0.2">
      <c r="B39" s="230"/>
      <c r="C39" s="5"/>
      <c r="D39" s="5"/>
      <c r="E39" s="5"/>
      <c r="F39" s="5"/>
      <c r="G39" s="231"/>
    </row>
    <row r="40" spans="2:7" x14ac:dyDescent="0.2">
      <c r="B40" s="230"/>
      <c r="C40" s="5"/>
      <c r="D40" s="5"/>
      <c r="E40" s="5"/>
      <c r="F40" s="5"/>
      <c r="G40" s="231"/>
    </row>
    <row r="41" spans="2:7" x14ac:dyDescent="0.2">
      <c r="B41" s="230"/>
      <c r="C41" s="5"/>
      <c r="D41" s="5"/>
      <c r="E41" s="5"/>
      <c r="F41" s="5"/>
      <c r="G41" s="231"/>
    </row>
    <row r="42" spans="2:7" x14ac:dyDescent="0.2">
      <c r="B42" s="230"/>
      <c r="C42" s="5"/>
      <c r="D42" s="5"/>
      <c r="E42" s="5"/>
      <c r="F42" s="5"/>
      <c r="G42" s="231"/>
    </row>
    <row r="43" spans="2:7" x14ac:dyDescent="0.2">
      <c r="B43" s="230"/>
      <c r="C43" s="5"/>
      <c r="D43" s="5"/>
      <c r="E43" s="5"/>
      <c r="F43" s="5"/>
      <c r="G43" s="231"/>
    </row>
    <row r="44" spans="2:7" x14ac:dyDescent="0.2">
      <c r="B44" s="230"/>
      <c r="C44" s="5"/>
      <c r="D44" s="5"/>
      <c r="E44" s="5"/>
      <c r="F44" s="5"/>
      <c r="G44" s="231"/>
    </row>
    <row r="45" spans="2:7" x14ac:dyDescent="0.2">
      <c r="B45" s="230"/>
      <c r="C45" s="5"/>
      <c r="D45" s="5"/>
      <c r="E45" s="5"/>
      <c r="F45" s="5"/>
      <c r="G45" s="231"/>
    </row>
    <row r="46" spans="2:7" x14ac:dyDescent="0.2">
      <c r="B46" s="230"/>
      <c r="C46" s="5"/>
      <c r="D46" s="5"/>
      <c r="E46" s="5"/>
      <c r="F46" s="5"/>
      <c r="G46" s="231"/>
    </row>
    <row r="47" spans="2:7" x14ac:dyDescent="0.2">
      <c r="B47" s="230"/>
      <c r="C47" s="5"/>
      <c r="D47" s="5"/>
      <c r="E47" s="5"/>
      <c r="F47" s="5"/>
      <c r="G47" s="231"/>
    </row>
    <row r="48" spans="2:7" x14ac:dyDescent="0.2">
      <c r="B48" s="230"/>
      <c r="C48" s="5"/>
      <c r="D48" s="5"/>
      <c r="E48" s="5"/>
      <c r="F48" s="5"/>
      <c r="G48" s="231"/>
    </row>
    <row r="49" spans="2:7" x14ac:dyDescent="0.2">
      <c r="B49" s="230"/>
      <c r="C49" s="5"/>
      <c r="D49" s="5"/>
      <c r="E49" s="5"/>
      <c r="F49" s="5"/>
      <c r="G49" s="231"/>
    </row>
    <row r="50" spans="2:7" x14ac:dyDescent="0.2">
      <c r="B50" s="230"/>
      <c r="C50" s="5"/>
      <c r="D50" s="5"/>
      <c r="E50" s="5"/>
      <c r="F50" s="5"/>
      <c r="G50" s="231"/>
    </row>
    <row r="51" spans="2:7" x14ac:dyDescent="0.2">
      <c r="B51" s="230"/>
      <c r="C51" s="5"/>
      <c r="D51" s="5"/>
      <c r="E51" s="5"/>
      <c r="F51" s="5"/>
      <c r="G51" s="231"/>
    </row>
    <row r="52" spans="2:7" x14ac:dyDescent="0.2">
      <c r="B52" s="230"/>
      <c r="C52" s="5"/>
      <c r="D52" s="5"/>
      <c r="E52" s="5"/>
      <c r="F52" s="5"/>
      <c r="G52" s="231"/>
    </row>
    <row r="53" spans="2:7" x14ac:dyDescent="0.2">
      <c r="B53" s="230"/>
      <c r="C53" s="5"/>
      <c r="D53" s="5"/>
      <c r="E53" s="5"/>
      <c r="F53" s="5"/>
      <c r="G53" s="231"/>
    </row>
    <row r="54" spans="2:7" x14ac:dyDescent="0.2">
      <c r="B54" s="230"/>
      <c r="C54" s="5"/>
      <c r="D54" s="5"/>
      <c r="E54" s="5"/>
      <c r="F54" s="5"/>
      <c r="G54" s="231"/>
    </row>
    <row r="55" spans="2:7" x14ac:dyDescent="0.2">
      <c r="B55" s="230"/>
      <c r="C55" s="5"/>
      <c r="D55" s="5"/>
      <c r="E55" s="5"/>
      <c r="F55" s="5"/>
      <c r="G55" s="231"/>
    </row>
    <row r="56" spans="2:7" x14ac:dyDescent="0.2">
      <c r="B56" s="230"/>
      <c r="C56" s="5"/>
      <c r="D56" s="5"/>
      <c r="E56" s="5"/>
      <c r="F56" s="5"/>
      <c r="G56" s="231"/>
    </row>
    <row r="57" spans="2:7" x14ac:dyDescent="0.2">
      <c r="B57" s="230"/>
      <c r="C57" s="5"/>
      <c r="D57" s="5"/>
      <c r="E57" s="5"/>
      <c r="F57" s="5"/>
      <c r="G57" s="231"/>
    </row>
    <row r="58" spans="2:7" x14ac:dyDescent="0.2">
      <c r="B58" s="230"/>
      <c r="C58" s="5"/>
      <c r="D58" s="5"/>
      <c r="E58" s="5"/>
      <c r="F58" s="5"/>
      <c r="G58" s="231"/>
    </row>
    <row r="59" spans="2:7" x14ac:dyDescent="0.2">
      <c r="B59" s="230"/>
      <c r="C59" s="5"/>
      <c r="D59" s="5"/>
      <c r="E59" s="5"/>
      <c r="F59" s="5"/>
      <c r="G59" s="231"/>
    </row>
    <row r="60" spans="2:7" x14ac:dyDescent="0.2">
      <c r="B60" s="230"/>
      <c r="C60" s="5"/>
      <c r="D60" s="5"/>
      <c r="E60" s="5"/>
      <c r="F60" s="5"/>
      <c r="G60" s="231"/>
    </row>
    <row r="61" spans="2:7" x14ac:dyDescent="0.2">
      <c r="B61" s="230"/>
      <c r="C61" s="5"/>
      <c r="D61" s="5"/>
      <c r="E61" s="5"/>
      <c r="F61" s="5"/>
      <c r="G61" s="231"/>
    </row>
    <row r="62" spans="2:7" x14ac:dyDescent="0.2">
      <c r="B62" s="230"/>
      <c r="C62" s="5"/>
      <c r="D62" s="5"/>
      <c r="E62" s="5"/>
      <c r="F62" s="5"/>
      <c r="G62" s="231"/>
    </row>
    <row r="63" spans="2:7" x14ac:dyDescent="0.2">
      <c r="B63" s="230"/>
      <c r="C63" s="5"/>
      <c r="D63" s="5"/>
      <c r="E63" s="5"/>
      <c r="F63" s="5"/>
      <c r="G63" s="231"/>
    </row>
    <row r="64" spans="2:7" ht="13.5" thickBot="1" x14ac:dyDescent="0.25">
      <c r="B64" s="232"/>
      <c r="C64" s="236"/>
      <c r="D64" s="236"/>
      <c r="E64" s="236"/>
      <c r="F64" s="236"/>
      <c r="G64" s="233"/>
    </row>
    <row r="66" spans="1:8" s="5" customFormat="1" ht="13.5" thickBot="1" x14ac:dyDescent="0.25">
      <c r="A66" s="229"/>
      <c r="B66" s="229"/>
      <c r="C66" s="229"/>
      <c r="D66" s="229"/>
      <c r="E66" s="229"/>
      <c r="F66" s="229"/>
      <c r="G66" s="229"/>
      <c r="H66" s="229"/>
    </row>
    <row r="67" spans="1:8" ht="19.5" thickBot="1" x14ac:dyDescent="0.25">
      <c r="B67" s="333" t="s">
        <v>153</v>
      </c>
      <c r="C67" s="334"/>
      <c r="D67" s="334"/>
      <c r="E67" s="334"/>
      <c r="F67" s="334"/>
      <c r="G67" s="335"/>
    </row>
    <row r="68" spans="1:8" ht="30.6" customHeight="1" x14ac:dyDescent="0.2">
      <c r="B68" s="343" t="s">
        <v>155</v>
      </c>
      <c r="C68" s="344"/>
      <c r="D68" s="344"/>
      <c r="E68" s="344"/>
      <c r="F68" s="344"/>
      <c r="G68" s="345"/>
    </row>
    <row r="69" spans="1:8" x14ac:dyDescent="0.2">
      <c r="B69" s="336" t="s">
        <v>154</v>
      </c>
      <c r="C69" s="337"/>
      <c r="D69" s="337"/>
      <c r="E69" s="337"/>
      <c r="F69" s="337"/>
      <c r="G69" s="338"/>
    </row>
    <row r="70" spans="1:8" x14ac:dyDescent="0.2">
      <c r="B70" s="339"/>
      <c r="C70" s="337"/>
      <c r="D70" s="337"/>
      <c r="E70" s="337"/>
      <c r="F70" s="337"/>
      <c r="G70" s="338"/>
    </row>
    <row r="71" spans="1:8" x14ac:dyDescent="0.2">
      <c r="B71" s="339"/>
      <c r="C71" s="337"/>
      <c r="D71" s="337"/>
      <c r="E71" s="337"/>
      <c r="F71" s="337"/>
      <c r="G71" s="338"/>
    </row>
    <row r="72" spans="1:8" x14ac:dyDescent="0.2">
      <c r="B72" s="339"/>
      <c r="C72" s="337"/>
      <c r="D72" s="337"/>
      <c r="E72" s="337"/>
      <c r="F72" s="337"/>
      <c r="G72" s="338"/>
    </row>
    <row r="73" spans="1:8" x14ac:dyDescent="0.2">
      <c r="B73" s="339"/>
      <c r="C73" s="337"/>
      <c r="D73" s="337"/>
      <c r="E73" s="337"/>
      <c r="F73" s="337"/>
      <c r="G73" s="338"/>
    </row>
    <row r="74" spans="1:8" x14ac:dyDescent="0.2">
      <c r="B74" s="339"/>
      <c r="C74" s="337"/>
      <c r="D74" s="337"/>
      <c r="E74" s="337"/>
      <c r="F74" s="337"/>
      <c r="G74" s="338"/>
    </row>
    <row r="75" spans="1:8" x14ac:dyDescent="0.2">
      <c r="B75" s="339"/>
      <c r="C75" s="337"/>
      <c r="D75" s="337"/>
      <c r="E75" s="337"/>
      <c r="F75" s="337"/>
      <c r="G75" s="338"/>
    </row>
    <row r="76" spans="1:8" x14ac:dyDescent="0.2">
      <c r="B76" s="339"/>
      <c r="C76" s="337"/>
      <c r="D76" s="337"/>
      <c r="E76" s="337"/>
      <c r="F76" s="337"/>
      <c r="G76" s="338"/>
    </row>
    <row r="77" spans="1:8" x14ac:dyDescent="0.2">
      <c r="B77" s="339"/>
      <c r="C77" s="337"/>
      <c r="D77" s="337"/>
      <c r="E77" s="337"/>
      <c r="F77" s="337"/>
      <c r="G77" s="338"/>
    </row>
    <row r="78" spans="1:8" x14ac:dyDescent="0.2">
      <c r="B78" s="339"/>
      <c r="C78" s="337"/>
      <c r="D78" s="337"/>
      <c r="E78" s="337"/>
      <c r="F78" s="337"/>
      <c r="G78" s="338"/>
    </row>
    <row r="79" spans="1:8" x14ac:dyDescent="0.2">
      <c r="B79" s="339"/>
      <c r="C79" s="337"/>
      <c r="D79" s="337"/>
      <c r="E79" s="337"/>
      <c r="F79" s="337"/>
      <c r="G79" s="338"/>
    </row>
    <row r="80" spans="1:8" ht="13.5" thickBot="1" x14ac:dyDescent="0.25">
      <c r="B80" s="340"/>
      <c r="C80" s="341"/>
      <c r="D80" s="341"/>
      <c r="E80" s="341"/>
      <c r="F80" s="341"/>
      <c r="G80" s="342"/>
    </row>
  </sheetData>
  <sheetProtection algorithmName="SHA-512" hashValue="5DC1aqFwaMnqznBIUPujKimc/VzTBMwTWP4RR/Y6ByySZxBjIDCoCIbqA3hnSahbT2OWPjxZOJuOAN8b2W+CsQ==" saltValue="RmPEiO9TO3VwgOwqb6oX3Q==" spinCount="100000" sheet="1" objects="1" scenarios="1"/>
  <mergeCells count="7">
    <mergeCell ref="B67:G67"/>
    <mergeCell ref="B69:G80"/>
    <mergeCell ref="B68:G68"/>
    <mergeCell ref="B30:G30"/>
    <mergeCell ref="B2:G2"/>
    <mergeCell ref="D4:F12"/>
    <mergeCell ref="D13:F13"/>
  </mergeCells>
  <hyperlinks>
    <hyperlink ref="B3" r:id="rId1" display="Cinquième modification de l'encadrement temporaire le 28 janvier 2021 - paragraphe 20 et 24" xr:uid="{70A8D944-9A36-4169-BA63-E474C440FE92}"/>
    <hyperlink ref="D13:F13" r:id="rId2" display="=&gt; voir le Question-réponses DGEFP du 28/05/2021" xr:uid="{7BEF7F23-D07C-4CE6-B158-918EA3D80325}"/>
    <hyperlink ref="B68:G68" r:id="rId3" display="Réglement (UE) n o  651/2014 de la Commission du 17 juin 2014 déclarant certaines catégories d'aides compatibles avec le marché intérieur en application des articles 107 et 108 du traité (Texte présentant de l'intérêt pour l'EEE)" xr:uid="{68BD4C46-DD34-427F-8288-5DCD60DAF086}"/>
  </hyperlinks>
  <pageMargins left="0.7" right="0.7" top="0.75" bottom="0.75" header="0.3" footer="0.3"/>
  <pageSetup paperSize="9" scale="51" fitToWidth="0" orientation="landscape"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81495-0869-4F99-93BC-BF74BD7B73C7}">
  <sheetPr codeName="Feuil6"/>
  <dimension ref="A1:A2"/>
  <sheetViews>
    <sheetView workbookViewId="0">
      <selection activeCell="F23" sqref="F23"/>
    </sheetView>
  </sheetViews>
  <sheetFormatPr baseColWidth="10" defaultRowHeight="12.75" x14ac:dyDescent="0.2"/>
  <sheetData>
    <row r="1" spans="1:1" x14ac:dyDescent="0.2">
      <c r="A1" s="3" t="s">
        <v>62</v>
      </c>
    </row>
    <row r="2" spans="1:1" x14ac:dyDescent="0.2">
      <c r="A2" s="3"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alideur xmlns="ea22f537-c6f4-44c9-81d1-3b2fc4b7ddc9">
      <UserInfo>
        <DisplayName/>
        <AccountId xsi:nil="true"/>
        <AccountType/>
      </UserInfo>
    </Valideur>
    <Propri_x00e9_taire xmlns="ea22f537-c6f4-44c9-81d1-3b2fc4b7ddc9">
      <UserInfo>
        <DisplayName>Emilia MORINAY</DisplayName>
        <AccountId>39</AccountId>
        <AccountType/>
      </UserInfo>
    </Propri_x00e9_tair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7C09755A0EAD42BD402A84220922E4" ma:contentTypeVersion="11" ma:contentTypeDescription="Crée un document." ma:contentTypeScope="" ma:versionID="67c76edb9674278203f08ba7ebb431b7">
  <xsd:schema xmlns:xsd="http://www.w3.org/2001/XMLSchema" xmlns:xs="http://www.w3.org/2001/XMLSchema" xmlns:p="http://schemas.microsoft.com/office/2006/metadata/properties" xmlns:ns2="ea22f537-c6f4-44c9-81d1-3b2fc4b7ddc9" xmlns:ns3="122b886e-9d82-4820-8e2c-2516c606ec64" targetNamespace="http://schemas.microsoft.com/office/2006/metadata/properties" ma:root="true" ma:fieldsID="5b848e9e67e9e30b472a9b1b3b45e790" ns2:_="" ns3:_="">
    <xsd:import namespace="ea22f537-c6f4-44c9-81d1-3b2fc4b7ddc9"/>
    <xsd:import namespace="122b886e-9d82-4820-8e2c-2516c606ec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Propri_x00e9_taire"/>
                <xsd:element ref="ns2:Valide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22f537-c6f4-44c9-81d1-3b2fc4b7d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Propri_x00e9_taire" ma:index="17" ma:displayName="Référent" ma:format="Dropdown" ma:list="UserInfo" ma:SharePointGroup="0" ma:internalName="Propri_x00e9_tair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Valideur" ma:index="18" nillable="true" ma:displayName="Valideur" ma:format="Dropdown" ma:list="UserInfo" ma:SharePointGroup="0" ma:internalName="Valideu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2b886e-9d82-4820-8e2c-2516c606ec64"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FAA099-E3A2-4811-9057-1A7655234B40}">
  <ds:schemaRefs>
    <ds:schemaRef ds:uri="http://schemas.microsoft.com/sharepoint/v3/contenttype/forms"/>
  </ds:schemaRefs>
</ds:datastoreItem>
</file>

<file path=customXml/itemProps2.xml><?xml version="1.0" encoding="utf-8"?>
<ds:datastoreItem xmlns:ds="http://schemas.openxmlformats.org/officeDocument/2006/customXml" ds:itemID="{D4EA21B2-B243-49EC-8AD5-1434D6487FC5}">
  <ds:schemaRefs>
    <ds:schemaRef ds:uri="http://purl.org/dc/elements/1.1/"/>
    <ds:schemaRef ds:uri="http://schemas.microsoft.com/office/2006/metadata/properties"/>
    <ds:schemaRef ds:uri="122b886e-9d82-4820-8e2c-2516c606ec6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a22f537-c6f4-44c9-81d1-3b2fc4b7ddc9"/>
    <ds:schemaRef ds:uri="http://www.w3.org/XML/1998/namespace"/>
    <ds:schemaRef ds:uri="http://purl.org/dc/dcmitype/"/>
  </ds:schemaRefs>
</ds:datastoreItem>
</file>

<file path=customXml/itemProps3.xml><?xml version="1.0" encoding="utf-8"?>
<ds:datastoreItem xmlns:ds="http://schemas.openxmlformats.org/officeDocument/2006/customXml" ds:itemID="{03DBEB75-ABF9-4611-BB2D-9CEA567B7D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22f537-c6f4-44c9-81d1-3b2fc4b7ddc9"/>
    <ds:schemaRef ds:uri="122b886e-9d82-4820-8e2c-2516c606ec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Lisez-moi</vt:lpstr>
      <vt:lpstr>1-Plan formation FNE à remplir </vt:lpstr>
      <vt:lpstr>2 - Liste des salariés</vt:lpstr>
      <vt:lpstr>Feuil4</vt:lpstr>
      <vt:lpstr>3a-Dde FNE AP à signer</vt:lpstr>
      <vt:lpstr>3b-Dde FNE Diff.éco à signer</vt:lpstr>
      <vt:lpstr>3c-Dde FNE MRA à signer</vt:lpstr>
      <vt:lpstr>Précisions complémentaires</vt:lpstr>
      <vt:lpstr>Feuil6</vt:lpstr>
      <vt:lpstr>Feuil3</vt:lpstr>
      <vt:lpstr>Feuil2</vt:lpstr>
      <vt:lpstr>Feuil1</vt:lpstr>
      <vt:lpstr>_3c_Dde_FNE_MRA</vt:lpstr>
      <vt:lpstr>_3c_Dde_FNE_MRA_à_signer</vt:lpstr>
      <vt:lpstr>'1-Plan formation FNE à remplir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BARNERON</dc:creator>
  <cp:keywords/>
  <dc:description/>
  <cp:lastModifiedBy>Elodie DERAIN</cp:lastModifiedBy>
  <cp:revision/>
  <cp:lastPrinted>2021-02-22T18:20:44Z</cp:lastPrinted>
  <dcterms:created xsi:type="dcterms:W3CDTF">2006-03-15T19:50:09Z</dcterms:created>
  <dcterms:modified xsi:type="dcterms:W3CDTF">2021-07-29T14:24:52Z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0x010100AF7C09755A0EAD42BD402A84220922E4</vt:lpwstr>
  </property>
</Properties>
</file>